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560" windowHeight="12768" tabRatio="825"/>
  </bookViews>
  <sheets>
    <sheet name="Typ_ziadatela" sheetId="13" r:id="rId1"/>
    <sheet name="podvojne_uctovnictvo_as,sro,sp" sheetId="3" r:id="rId2"/>
    <sheet name="podvojne_uctovnictvo_vos,ks,živ" sheetId="7" r:id="rId3"/>
    <sheet name="jednoduche_uctovnictvo" sheetId="8" r:id="rId4"/>
    <sheet name="pausalne_vydavky" sheetId="9" r:id="rId5"/>
    <sheet name="neziskove_UJ_podvojne" sheetId="14" r:id="rId6"/>
    <sheet name="neziskove_UJ_jednoduche" sheetId="15" r:id="rId7"/>
  </sheets>
  <definedNames>
    <definedName name="_xlnm.Print_Area" localSheetId="3">jednoduche_uctovnictvo!$A$1:$F$28</definedName>
    <definedName name="_xlnm.Print_Area" localSheetId="6">neziskove_UJ_jednoduche!$A$1:$E$17</definedName>
    <definedName name="_xlnm.Print_Area" localSheetId="5">neziskove_UJ_podvojne!$A$1:$F$43</definedName>
    <definedName name="_xlnm.Print_Area" localSheetId="4">pausalne_vydavky!$A$1:$E$22</definedName>
    <definedName name="_xlnm.Print_Area" localSheetId="1">'podvojne_uctovnictvo_as,sro,sp'!$A$1:$F$51</definedName>
    <definedName name="_xlnm.Print_Area" localSheetId="2">'podvojne_uctovnictvo_vos,ks,živ'!$A$1:$F$47</definedName>
    <definedName name="_xlnm.Print_Area" localSheetId="0">Typ_ziadatela!$A$1:$A$14</definedName>
  </definedNames>
  <calcPr calcId="125725" concurrentCalc="0"/>
</workbook>
</file>

<file path=xl/calcChain.xml><?xml version="1.0" encoding="utf-8"?>
<calcChain xmlns="http://schemas.openxmlformats.org/spreadsheetml/2006/main">
  <c r="B7" i="9"/>
  <c r="C7"/>
  <c r="B7" i="15"/>
  <c r="B13" i="3"/>
  <c r="C13"/>
  <c r="C15"/>
  <c r="B8" i="8"/>
  <c r="D7"/>
  <c r="B8" i="7"/>
  <c r="C13"/>
  <c r="B7"/>
  <c r="D7"/>
  <c r="B8" i="3"/>
  <c r="B7" i="8"/>
  <c r="C13"/>
  <c r="B13"/>
  <c r="D13"/>
  <c r="C14"/>
  <c r="B14"/>
  <c r="C15"/>
  <c r="B15"/>
  <c r="C16"/>
  <c r="E15"/>
  <c r="B16"/>
  <c r="E13"/>
  <c r="B12"/>
  <c r="D20"/>
  <c r="D15"/>
  <c r="D12"/>
  <c r="C12"/>
  <c r="E12"/>
  <c r="E20"/>
  <c r="C16" i="7"/>
  <c r="B16"/>
  <c r="C15"/>
  <c r="B15"/>
  <c r="C14"/>
  <c r="B14"/>
  <c r="B13"/>
  <c r="B7" i="3"/>
  <c r="B15"/>
  <c r="D15"/>
  <c r="B7" i="14"/>
  <c r="D7"/>
  <c r="C16" i="3"/>
  <c r="C14"/>
  <c r="E13"/>
  <c r="B16"/>
  <c r="B14"/>
  <c r="D13"/>
  <c r="H1" i="15"/>
  <c r="A3"/>
  <c r="B6"/>
  <c r="D11"/>
  <c r="B8"/>
  <c r="D7"/>
  <c r="H1" i="14"/>
  <c r="A3"/>
  <c r="B6"/>
  <c r="B8"/>
  <c r="B12"/>
  <c r="D12"/>
  <c r="B13"/>
  <c r="C13"/>
  <c r="B14"/>
  <c r="D13"/>
  <c r="C14"/>
  <c r="E13"/>
  <c r="B15"/>
  <c r="C15"/>
  <c r="E15"/>
  <c r="B16"/>
  <c r="D15"/>
  <c r="C16"/>
  <c r="D20"/>
  <c r="B12" i="7"/>
  <c r="D12"/>
  <c r="B6"/>
  <c r="B6" i="8"/>
  <c r="B12" i="3"/>
  <c r="D20"/>
  <c r="B6"/>
  <c r="B6" i="9"/>
  <c r="E1"/>
  <c r="A3"/>
  <c r="H1" i="8"/>
  <c r="A3"/>
  <c r="H1" i="7"/>
  <c r="A3"/>
  <c r="H1" i="3"/>
  <c r="A3"/>
  <c r="C12" i="14"/>
  <c r="E20"/>
  <c r="E12"/>
  <c r="D13" i="7"/>
  <c r="D15"/>
  <c r="F13"/>
  <c r="E15"/>
  <c r="E13"/>
  <c r="E15" i="3"/>
  <c r="D20" i="7"/>
  <c r="C12"/>
  <c r="E20"/>
  <c r="E12"/>
  <c r="D7" i="3"/>
  <c r="C12"/>
  <c r="D12"/>
  <c r="E20"/>
  <c r="E12"/>
  <c r="F13" i="8"/>
  <c r="F22"/>
  <c r="F13" i="14"/>
  <c r="F22"/>
  <c r="F13" i="3"/>
  <c r="F21"/>
  <c r="F22" i="7"/>
</calcChain>
</file>

<file path=xl/sharedStrings.xml><?xml version="1.0" encoding="utf-8"?>
<sst xmlns="http://schemas.openxmlformats.org/spreadsheetml/2006/main" count="143" uniqueCount="71">
  <si>
    <t>prijímateľ účtujúci systémom jednoduchého účtovníctva</t>
  </si>
  <si>
    <t>Rok vypĺňania tabuľky</t>
  </si>
  <si>
    <t xml:space="preserve">Existencia overenej účtovnej závierky za rok </t>
  </si>
  <si>
    <t>áno</t>
  </si>
  <si>
    <t>nie</t>
  </si>
  <si>
    <t>základné imanie</t>
  </si>
  <si>
    <t>rok</t>
  </si>
  <si>
    <t>je podnik v ťažkostiach?</t>
  </si>
  <si>
    <t>podnik v ťažkostiach v roku</t>
  </si>
  <si>
    <t>prijímateľ uplatňujúci si výdavky paušálnym percentom z dosiahnutých príjmov</t>
  </si>
  <si>
    <t>rozdiel príjmov a výdavkov</t>
  </si>
  <si>
    <t>rozdiel majetku a záväzkov</t>
  </si>
  <si>
    <t>vlastné imanie</t>
  </si>
  <si>
    <t>dlh podniku</t>
  </si>
  <si>
    <t>EBITDA</t>
  </si>
  <si>
    <t>nákladové úroky</t>
  </si>
  <si>
    <t>Vstupné údaje pre bežné a predchádzhajúce účtovné obdobie:</t>
  </si>
  <si>
    <t>kumulovaná strata nepokrytá vlastným imaním</t>
  </si>
  <si>
    <t>Rozdiel majetku a záväzkov (r. 21) (Výkaz o majetku a záväzkoch)</t>
  </si>
  <si>
    <t>Vstupné údaje pre bežné účtovné obdobie:</t>
  </si>
  <si>
    <t>Vlastné imanie (r. 80)*</t>
  </si>
  <si>
    <t>Základné imanie (r. 81)*</t>
  </si>
  <si>
    <t>Odpisy a opravné položky k DNM a DHM r. 21* (Výkaz ziskov a strát)</t>
  </si>
  <si>
    <t>Nákladové úroky r. 49* (VZaS)</t>
  </si>
  <si>
    <t>Výsledok hospodárenia za účtovné obdobie pred zdanením r. 56* (VZaS)</t>
  </si>
  <si>
    <t xml:space="preserve">* V prípade mikro účtovnej jednotky: </t>
  </si>
  <si>
    <t>Výsledok hospodárenia za účtovné obdobie po zdanení (r. 33)</t>
  </si>
  <si>
    <t>Vlastné imanie (r. 25)</t>
  </si>
  <si>
    <t>Základné imanie (r. 26)</t>
  </si>
  <si>
    <t>Odpisy a opravné položky k DNM a DHM r. 14 (Výkaz ziskov a strát)</t>
  </si>
  <si>
    <t>Nákladové úroky r. 31 (VZaS)</t>
  </si>
  <si>
    <t>Výsledok hospodárenia za účtovné obdobie pred zdanením r. 35 (VZaS)</t>
  </si>
  <si>
    <t>prijímateľ účtujúci systémom podvojného účtovníctva - v.o.s, k.s, FO</t>
  </si>
  <si>
    <t>Daň z príjmov r. 76 (VZaS)</t>
  </si>
  <si>
    <t>Výsledok hospodárenia pred zdanením r. 75 (VZaS)</t>
  </si>
  <si>
    <t>Úroky r. 19 (VZaS)</t>
  </si>
  <si>
    <t>Prijaté krátkodobé finančné výpomoci (r.100)</t>
  </si>
  <si>
    <t>Bežné bankové úvery (r. 99)</t>
  </si>
  <si>
    <t>Dlhodobé bankové úvery (r. 98)</t>
  </si>
  <si>
    <t>Základné imanie (r. 63)</t>
  </si>
  <si>
    <t>Vlastné zdroje krytia majetku spolu (r. 61)</t>
  </si>
  <si>
    <t xml:space="preserve">Existencia schválenej účtovnej závierky za rok </t>
  </si>
  <si>
    <t>Rozdiel majetku a záväzkov (r. 17) (Úč NO 2-01)</t>
  </si>
  <si>
    <t>Vyberte si typ žiadateľa</t>
  </si>
  <si>
    <t>Odpisy DNM a DHM r. 25 (Výkaz ziskov a strát)</t>
  </si>
  <si>
    <t>celkové záväzky podniku</t>
  </si>
  <si>
    <t>celkové záväzky</t>
  </si>
  <si>
    <t>výsledok hospodárenia za ÚO</t>
  </si>
  <si>
    <t>Záväzky celkom súčet (r. 20) (Výkaz o majetku a záväzkoch)</t>
  </si>
  <si>
    <t>rozdiel majetku a záväzkov (kvázi vlastné imanie)</t>
  </si>
  <si>
    <t>Nákladové úroky z analytickej evidencie žiadateľa</t>
  </si>
  <si>
    <t>prijímateľ účtujúci systémom podvojného účtovníctva - a.s., s.r.o., š.p., z.p.o.</t>
  </si>
  <si>
    <t>Záväzky (r.101)*</t>
  </si>
  <si>
    <t>Záväzky (r. 34)</t>
  </si>
  <si>
    <t>Záväzky (r.34)</t>
  </si>
  <si>
    <t>neziskové_účtovné_jednotky_podvojné_učtovníctvo</t>
  </si>
  <si>
    <t>neziskové_účtovné_jednotky_jednoduché_učtovníctvo</t>
  </si>
  <si>
    <r>
      <t xml:space="preserve">Výsledok hospodárenia za účtovné obdobie po zdanení (r. 100)*       </t>
    </r>
    <r>
      <rPr>
        <i/>
        <sz val="10"/>
        <rFont val="Calibri"/>
        <family val="2"/>
        <charset val="238"/>
      </rPr>
      <t xml:space="preserve"> Pozn. V prípade straty zadať so znamienkom (-)!</t>
    </r>
  </si>
  <si>
    <r>
      <t xml:space="preserve">Rozdiel príjmov a výdavkov (r.12) (Výkaz o príjmoch a výdavkoch)
</t>
    </r>
    <r>
      <rPr>
        <i/>
        <sz val="10"/>
        <rFont val="Calibri"/>
        <family val="2"/>
        <charset val="238"/>
      </rPr>
      <t>Pozn. V prípade straty zadať so znamienkom (-)!</t>
    </r>
  </si>
  <si>
    <r>
      <t xml:space="preserve">Výsledok hospodárenia za účtovné obdobie  (r. 73)                             </t>
    </r>
    <r>
      <rPr>
        <i/>
        <sz val="10"/>
        <rFont val="Calibri"/>
        <family val="2"/>
        <charset val="238"/>
      </rPr>
      <t xml:space="preserve"> Pozn. Vypĺňať len pri dosiahnutí straty a zadať so znamienkom (-)!</t>
    </r>
  </si>
  <si>
    <r>
      <t xml:space="preserve">Nevysporiadaný výsledok hospodárenia minulých rokov (r. 72) </t>
    </r>
    <r>
      <rPr>
        <i/>
        <sz val="10"/>
        <rFont val="Calibri"/>
        <family val="2"/>
        <charset val="238"/>
      </rPr>
      <t xml:space="preserve">        Pozn. Vypĺňať len pri zápornej hodnote a zadať so znamienkom (-)!</t>
    </r>
  </si>
  <si>
    <r>
      <t xml:space="preserve">Rozdiel príjmov a výdavkov (r. 26) (Úč NO 1-01)                        </t>
    </r>
    <r>
      <rPr>
        <i/>
        <sz val="10"/>
        <rFont val="Calibri"/>
        <family val="2"/>
        <charset val="238"/>
      </rPr>
      <t>Pozn. Strata (-), Zisk (+)</t>
    </r>
  </si>
  <si>
    <t>Príjmy spolu r. 1 až 9 (riadok 10 tabuľky č. 1)</t>
  </si>
  <si>
    <t>Výdavky spolu r. 1 až 9 (riadok 10 tabuľky č. 1)</t>
  </si>
  <si>
    <t>Príjmy - spolu r. 11 a 12 (riadok 13 tabuľky č. 1)</t>
  </si>
  <si>
    <t>Výdavky - spolu r. 11 a 12 (riadok 13 tabuľky č. 1)</t>
  </si>
  <si>
    <t>Rozdiel príjmov a výdavkov</t>
  </si>
  <si>
    <t>Príjmy spolu r. 1 až 8 (riadok 9 tabuľky č. 1) ak sa vychádza z daňového priznania za rok 2015</t>
  </si>
  <si>
    <t>Výdavky spolu r. 1 až 8 (riadok 9 tabuľky č. 1) ak sa vychádza z daňového priznania za rok 2015</t>
  </si>
  <si>
    <t>Príjmy - spolu r. 10 a 11 (riadok 12 tabuľky č. 1)  ak sa vychádza z daňového priznania za rok 2015</t>
  </si>
  <si>
    <t>Výdavky - spolu r. 10 a 11 (riadok 12 tabuľky č. 1)  ak sa vychádza z daňového priznania za rok 2015</t>
  </si>
</sst>
</file>

<file path=xl/styles.xml><?xml version="1.0" encoding="utf-8"?>
<styleSheet xmlns="http://schemas.openxmlformats.org/spreadsheetml/2006/main">
  <fonts count="12">
    <font>
      <sz val="10"/>
      <name val="Arial"/>
      <charset val="238"/>
    </font>
    <font>
      <sz val="8"/>
      <name val="Arial"/>
      <family val="2"/>
      <charset val="238"/>
    </font>
    <font>
      <i/>
      <sz val="10"/>
      <name val="Calibri"/>
      <family val="2"/>
      <charset val="238"/>
    </font>
    <font>
      <u/>
      <sz val="10"/>
      <color theme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indexed="10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4" fillId="0" borderId="0" xfId="0" applyFont="1" applyFill="1" applyProtection="1">
      <protection hidden="1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1" xfId="0" applyFont="1" applyFill="1" applyBorder="1" applyAlignment="1" applyProtection="1">
      <alignment horizontal="right"/>
      <protection hidden="1"/>
    </xf>
    <xf numFmtId="0" fontId="4" fillId="0" borderId="2" xfId="0" applyFont="1" applyFill="1" applyBorder="1" applyAlignment="1" applyProtection="1">
      <alignment horizontal="center"/>
      <protection hidden="1"/>
    </xf>
    <xf numFmtId="0" fontId="4" fillId="0" borderId="3" xfId="0" applyFont="1" applyFill="1" applyBorder="1" applyAlignment="1" applyProtection="1">
      <alignment horizontal="center"/>
      <protection hidden="1"/>
    </xf>
    <xf numFmtId="0" fontId="4" fillId="0" borderId="1" xfId="0" applyFont="1" applyFill="1" applyBorder="1" applyProtection="1">
      <protection hidden="1"/>
    </xf>
    <xf numFmtId="3" fontId="4" fillId="3" borderId="2" xfId="0" applyNumberFormat="1" applyFont="1" applyFill="1" applyBorder="1" applyProtection="1">
      <protection hidden="1"/>
    </xf>
    <xf numFmtId="0" fontId="4" fillId="0" borderId="1" xfId="0" applyFont="1" applyFill="1" applyBorder="1" applyAlignment="1" applyProtection="1">
      <alignment horizontal="center"/>
      <protection hidden="1"/>
    </xf>
    <xf numFmtId="3" fontId="4" fillId="3" borderId="1" xfId="0" applyNumberFormat="1" applyFont="1" applyFill="1" applyBorder="1" applyProtection="1">
      <protection hidden="1"/>
    </xf>
    <xf numFmtId="0" fontId="5" fillId="0" borderId="0" xfId="0" applyFont="1" applyFill="1" applyProtection="1">
      <protection hidden="1"/>
    </xf>
    <xf numFmtId="0" fontId="5" fillId="0" borderId="0" xfId="0" applyFont="1" applyFill="1" applyAlignment="1" applyProtection="1">
      <alignment horizontal="center"/>
      <protection hidden="1"/>
    </xf>
    <xf numFmtId="0" fontId="6" fillId="0" borderId="0" xfId="0" applyFont="1" applyFill="1" applyAlignment="1" applyProtection="1">
      <alignment horizontal="center"/>
      <protection hidden="1"/>
    </xf>
    <xf numFmtId="0" fontId="4" fillId="0" borderId="0" xfId="0" applyFont="1" applyFill="1" applyAlignment="1" applyProtection="1">
      <alignment horizontal="center"/>
      <protection hidden="1"/>
    </xf>
    <xf numFmtId="3" fontId="4" fillId="3" borderId="4" xfId="0" applyNumberFormat="1" applyFont="1" applyFill="1" applyBorder="1" applyProtection="1">
      <protection locked="0"/>
    </xf>
    <xf numFmtId="3" fontId="4" fillId="0" borderId="0" xfId="0" applyNumberFormat="1" applyFont="1" applyFill="1" applyProtection="1">
      <protection hidden="1"/>
    </xf>
    <xf numFmtId="3" fontId="4" fillId="0" borderId="0" xfId="0" applyNumberFormat="1" applyFont="1" applyFill="1" applyBorder="1" applyProtection="1">
      <protection hidden="1"/>
    </xf>
    <xf numFmtId="0" fontId="7" fillId="0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3" fontId="8" fillId="3" borderId="0" xfId="0" applyNumberFormat="1" applyFont="1" applyFill="1" applyAlignment="1" applyProtection="1">
      <alignment vertical="center"/>
      <protection hidden="1"/>
    </xf>
    <xf numFmtId="0" fontId="4" fillId="0" borderId="0" xfId="0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alignment horizontal="right"/>
      <protection hidden="1"/>
    </xf>
    <xf numFmtId="0" fontId="4" fillId="0" borderId="1" xfId="0" applyFont="1" applyFill="1" applyBorder="1" applyAlignment="1" applyProtection="1">
      <alignment wrapText="1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0" fontId="4" fillId="3" borderId="2" xfId="0" applyFont="1" applyFill="1" applyBorder="1" applyProtection="1">
      <protection hidden="1"/>
    </xf>
    <xf numFmtId="0" fontId="4" fillId="3" borderId="1" xfId="0" applyFont="1" applyFill="1" applyBorder="1" applyProtection="1">
      <protection hidden="1"/>
    </xf>
    <xf numFmtId="0" fontId="4" fillId="0" borderId="0" xfId="0" applyFont="1" applyFill="1" applyAlignment="1" applyProtection="1">
      <alignment wrapText="1"/>
      <protection hidden="1"/>
    </xf>
    <xf numFmtId="3" fontId="4" fillId="3" borderId="4" xfId="0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Alignment="1" applyProtection="1">
      <alignment horizontal="center"/>
      <protection hidden="1"/>
    </xf>
    <xf numFmtId="0" fontId="10" fillId="0" borderId="0" xfId="1" applyFont="1" applyFill="1" applyAlignment="1" applyProtection="1">
      <alignment horizontal="center"/>
      <protection hidden="1"/>
    </xf>
    <xf numFmtId="0" fontId="10" fillId="0" borderId="0" xfId="1" applyFont="1" applyFill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vertical="center"/>
    </xf>
    <xf numFmtId="0" fontId="4" fillId="0" borderId="0" xfId="0" applyFont="1" applyFill="1" applyAlignment="1" applyProtection="1">
      <protection hidden="1"/>
    </xf>
    <xf numFmtId="3" fontId="4" fillId="3" borderId="4" xfId="0" applyNumberFormat="1" applyFont="1" applyFill="1" applyBorder="1" applyAlignment="1" applyProtection="1">
      <protection locked="0"/>
    </xf>
    <xf numFmtId="0" fontId="11" fillId="0" borderId="0" xfId="0" applyFont="1" applyFill="1" applyAlignment="1" applyProtection="1">
      <alignment horizontal="left" indent="1"/>
      <protection hidden="1"/>
    </xf>
    <xf numFmtId="3" fontId="4" fillId="0" borderId="0" xfId="0" applyNumberFormat="1" applyFont="1" applyFill="1" applyBorder="1" applyAlignment="1" applyProtection="1"/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4" fillId="0" borderId="6" xfId="0" applyFont="1" applyFill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8" xfId="0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4" fillId="0" borderId="5" xfId="0" applyFont="1" applyFill="1" applyBorder="1" applyAlignment="1" applyProtection="1">
      <alignment horizontal="center" vertical="center"/>
      <protection hidden="1"/>
    </xf>
    <xf numFmtId="0" fontId="4" fillId="0" borderId="9" xfId="0" applyFont="1" applyFill="1" applyBorder="1" applyAlignment="1" applyProtection="1">
      <alignment horizontal="center" vertical="center"/>
      <protection hidden="1"/>
    </xf>
    <xf numFmtId="0" fontId="4" fillId="0" borderId="10" xfId="0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center"/>
      <protection hidden="1"/>
    </xf>
    <xf numFmtId="0" fontId="4" fillId="0" borderId="0" xfId="0" applyFont="1" applyFill="1" applyAlignment="1" applyProtection="1">
      <alignment horizontal="left" vertical="center" wrapText="1"/>
      <protection hidden="1"/>
    </xf>
    <xf numFmtId="0" fontId="4" fillId="0" borderId="12" xfId="0" applyFont="1" applyFill="1" applyBorder="1" applyAlignment="1" applyProtection="1">
      <alignment horizontal="left" vertical="center" wrapText="1"/>
      <protection hidden="1"/>
    </xf>
    <xf numFmtId="0" fontId="4" fillId="0" borderId="2" xfId="0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0" fontId="4" fillId="0" borderId="9" xfId="0" applyFont="1" applyFill="1" applyBorder="1" applyAlignment="1" applyProtection="1">
      <alignment horizontal="center"/>
      <protection hidden="1"/>
    </xf>
    <xf numFmtId="0" fontId="4" fillId="0" borderId="10" xfId="0" applyFont="1" applyFill="1" applyBorder="1" applyAlignment="1" applyProtection="1">
      <alignment horizontal="center"/>
      <protection hidden="1"/>
    </xf>
    <xf numFmtId="0" fontId="4" fillId="0" borderId="13" xfId="0" applyFont="1" applyFill="1" applyBorder="1" applyAlignment="1" applyProtection="1">
      <alignment horizontal="center" vertical="center"/>
      <protection hidden="1"/>
    </xf>
    <xf numFmtId="0" fontId="4" fillId="0" borderId="14" xfId="0" applyFont="1" applyFill="1" applyBorder="1" applyAlignment="1" applyProtection="1">
      <alignment horizontal="center"/>
      <protection hidden="1"/>
    </xf>
    <xf numFmtId="0" fontId="4" fillId="0" borderId="14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horizontal="left" wrapText="1"/>
      <protection hidden="1"/>
    </xf>
  </cellXfs>
  <cellStyles count="2">
    <cellStyle name="Hypertextové prepojenie" xfId="1" builtinId="8"/>
    <cellStyle name="normálne" xfId="0" builtinId="0"/>
  </cellStyles>
  <dxfs count="11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Typ_ziadatela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Typ_ziadatela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Typ_ziadatela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Typ_ziadatela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Typ_ziadatela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Typ_ziadatela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302895</xdr:colOff>
      <xdr:row>0</xdr:row>
      <xdr:rowOff>83820</xdr:rowOff>
    </xdr:from>
    <xdr:to>
      <xdr:col>11</xdr:col>
      <xdr:colOff>310545</xdr:colOff>
      <xdr:row>2</xdr:row>
      <xdr:rowOff>102870</xdr:rowOff>
    </xdr:to>
    <xdr:sp macro="" textlink="">
      <xdr:nvSpPr>
        <xdr:cNvPr id="2" name="Zaoblený obdĺžnik 1">
          <a:hlinkClick xmlns:r="http://schemas.openxmlformats.org/officeDocument/2006/relationships" r:id="rId1"/>
        </xdr:cNvPr>
        <xdr:cNvSpPr/>
      </xdr:nvSpPr>
      <xdr:spPr>
        <a:xfrm>
          <a:off x="8248650" y="76200"/>
          <a:ext cx="1219201" cy="342900"/>
        </a:xfrm>
        <a:prstGeom prst="roundRect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sk-SK" sz="1100" b="1">
              <a:latin typeface="Arial" panose="020B0604020202020204" pitchFamily="34" charset="0"/>
              <a:cs typeface="Arial" panose="020B0604020202020204" pitchFamily="34" charset="0"/>
            </a:rPr>
            <a:t>Typ žiadateľa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160020</xdr:colOff>
      <xdr:row>0</xdr:row>
      <xdr:rowOff>83820</xdr:rowOff>
    </xdr:from>
    <xdr:to>
      <xdr:col>11</xdr:col>
      <xdr:colOff>160021</xdr:colOff>
      <xdr:row>2</xdr:row>
      <xdr:rowOff>102870</xdr:rowOff>
    </xdr:to>
    <xdr:sp macro="" textlink="">
      <xdr:nvSpPr>
        <xdr:cNvPr id="2" name="Zaoblený obdĺžnik 1">
          <a:hlinkClick xmlns:r="http://schemas.openxmlformats.org/officeDocument/2006/relationships" r:id="rId1"/>
        </xdr:cNvPr>
        <xdr:cNvSpPr/>
      </xdr:nvSpPr>
      <xdr:spPr>
        <a:xfrm>
          <a:off x="8077200" y="76200"/>
          <a:ext cx="1219201" cy="342900"/>
        </a:xfrm>
        <a:prstGeom prst="roundRect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sk-SK" sz="1100" b="1">
              <a:latin typeface="Arial" panose="020B0604020202020204" pitchFamily="34" charset="0"/>
              <a:cs typeface="Arial" panose="020B0604020202020204" pitchFamily="34" charset="0"/>
            </a:rPr>
            <a:t>Typ žiadateľa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114300</xdr:colOff>
      <xdr:row>0</xdr:row>
      <xdr:rowOff>66675</xdr:rowOff>
    </xdr:from>
    <xdr:to>
      <xdr:col>10</xdr:col>
      <xdr:colOff>114301</xdr:colOff>
      <xdr:row>2</xdr:row>
      <xdr:rowOff>93449</xdr:rowOff>
    </xdr:to>
    <xdr:sp macro="" textlink="">
      <xdr:nvSpPr>
        <xdr:cNvPr id="2" name="Zaoblený obdĺžnik 1">
          <a:hlinkClick xmlns:r="http://schemas.openxmlformats.org/officeDocument/2006/relationships" r:id="rId1"/>
        </xdr:cNvPr>
        <xdr:cNvSpPr/>
      </xdr:nvSpPr>
      <xdr:spPr>
        <a:xfrm>
          <a:off x="8277225" y="66675"/>
          <a:ext cx="1219201" cy="342900"/>
        </a:xfrm>
        <a:prstGeom prst="roundRect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sk-SK" sz="1100" b="1">
              <a:latin typeface="Arial" panose="020B0604020202020204" pitchFamily="34" charset="0"/>
              <a:cs typeface="Arial" panose="020B0604020202020204" pitchFamily="34" charset="0"/>
            </a:rPr>
            <a:t>Typ žiadateľa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0</xdr:row>
      <xdr:rowOff>55245</xdr:rowOff>
    </xdr:from>
    <xdr:to>
      <xdr:col>7</xdr:col>
      <xdr:colOff>180976</xdr:colOff>
      <xdr:row>2</xdr:row>
      <xdr:rowOff>66729</xdr:rowOff>
    </xdr:to>
    <xdr:sp macro="" textlink="">
      <xdr:nvSpPr>
        <xdr:cNvPr id="2" name="Zaoblený obdĺžnik 1">
          <a:hlinkClick xmlns:r="http://schemas.openxmlformats.org/officeDocument/2006/relationships" r:id="rId1"/>
        </xdr:cNvPr>
        <xdr:cNvSpPr/>
      </xdr:nvSpPr>
      <xdr:spPr>
        <a:xfrm>
          <a:off x="7534275" y="47625"/>
          <a:ext cx="1219201" cy="342900"/>
        </a:xfrm>
        <a:prstGeom prst="roundRect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sk-SK" sz="1100" b="1">
              <a:latin typeface="Arial" panose="020B0604020202020204" pitchFamily="34" charset="0"/>
              <a:cs typeface="Arial" panose="020B0604020202020204" pitchFamily="34" charset="0"/>
            </a:rPr>
            <a:t>Typ žiadateľa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209550</xdr:colOff>
      <xdr:row>0</xdr:row>
      <xdr:rowOff>83820</xdr:rowOff>
    </xdr:from>
    <xdr:to>
      <xdr:col>11</xdr:col>
      <xdr:colOff>217200</xdr:colOff>
      <xdr:row>2</xdr:row>
      <xdr:rowOff>102870</xdr:rowOff>
    </xdr:to>
    <xdr:sp macro="" textlink="">
      <xdr:nvSpPr>
        <xdr:cNvPr id="2" name="Zaoblený obdĺžnik 1">
          <a:hlinkClick xmlns:r="http://schemas.openxmlformats.org/officeDocument/2006/relationships" r:id="rId1"/>
        </xdr:cNvPr>
        <xdr:cNvSpPr/>
      </xdr:nvSpPr>
      <xdr:spPr>
        <a:xfrm>
          <a:off x="8162925" y="76200"/>
          <a:ext cx="1219201" cy="342900"/>
        </a:xfrm>
        <a:prstGeom prst="roundRect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sk-SK" sz="1100" b="1">
              <a:latin typeface="Arial" panose="020B0604020202020204" pitchFamily="34" charset="0"/>
              <a:cs typeface="Arial" panose="020B0604020202020204" pitchFamily="34" charset="0"/>
            </a:rPr>
            <a:t>Typ žiadateľa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93345</xdr:colOff>
      <xdr:row>0</xdr:row>
      <xdr:rowOff>66675</xdr:rowOff>
    </xdr:from>
    <xdr:to>
      <xdr:col>10</xdr:col>
      <xdr:colOff>93346</xdr:colOff>
      <xdr:row>2</xdr:row>
      <xdr:rowOff>93449</xdr:rowOff>
    </xdr:to>
    <xdr:sp macro="" textlink="">
      <xdr:nvSpPr>
        <xdr:cNvPr id="2" name="Zaoblený obdĺžnik 1">
          <a:hlinkClick xmlns:r="http://schemas.openxmlformats.org/officeDocument/2006/relationships" r:id="rId1"/>
        </xdr:cNvPr>
        <xdr:cNvSpPr/>
      </xdr:nvSpPr>
      <xdr:spPr>
        <a:xfrm>
          <a:off x="8248650" y="66675"/>
          <a:ext cx="1219201" cy="342900"/>
        </a:xfrm>
        <a:prstGeom prst="roundRect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sk-SK" sz="1100" b="1">
              <a:latin typeface="Arial" panose="020B0604020202020204" pitchFamily="34" charset="0"/>
              <a:cs typeface="Arial" panose="020B0604020202020204" pitchFamily="34" charset="0"/>
            </a:rPr>
            <a:t>Typ žiadateľa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14"/>
  <sheetViews>
    <sheetView showGridLines="0" tabSelected="1" zoomScale="130" zoomScaleNormal="130" zoomScaleSheetLayoutView="120" workbookViewId="0"/>
  </sheetViews>
  <sheetFormatPr defaultColWidth="9.109375" defaultRowHeight="13.8"/>
  <cols>
    <col min="1" max="1" width="68.33203125" style="20" bestFit="1" customWidth="1"/>
    <col min="2" max="16384" width="9.109375" style="20"/>
  </cols>
  <sheetData>
    <row r="1" spans="1:1" ht="18">
      <c r="A1" s="30" t="s">
        <v>43</v>
      </c>
    </row>
    <row r="2" spans="1:1">
      <c r="A2" s="1"/>
    </row>
    <row r="3" spans="1:1" ht="19.5" customHeight="1">
      <c r="A3" s="31" t="s">
        <v>51</v>
      </c>
    </row>
    <row r="4" spans="1:1" ht="19.5" customHeight="1">
      <c r="A4" s="15"/>
    </row>
    <row r="5" spans="1:1" ht="19.5" customHeight="1">
      <c r="A5" s="31" t="s">
        <v>32</v>
      </c>
    </row>
    <row r="6" spans="1:1" ht="19.5" customHeight="1">
      <c r="A6" s="15"/>
    </row>
    <row r="7" spans="1:1" ht="19.5" customHeight="1">
      <c r="A7" s="31" t="s">
        <v>0</v>
      </c>
    </row>
    <row r="8" spans="1:1" ht="19.5" customHeight="1">
      <c r="A8" s="15"/>
    </row>
    <row r="9" spans="1:1" ht="19.5" customHeight="1">
      <c r="A9" s="31" t="s">
        <v>9</v>
      </c>
    </row>
    <row r="10" spans="1:1" ht="19.5" customHeight="1">
      <c r="A10" s="1"/>
    </row>
    <row r="11" spans="1:1" ht="19.5" customHeight="1">
      <c r="A11" s="32" t="s">
        <v>55</v>
      </c>
    </row>
    <row r="12" spans="1:1" ht="19.5" customHeight="1">
      <c r="A12" s="1"/>
    </row>
    <row r="13" spans="1:1" ht="19.5" customHeight="1">
      <c r="A13" s="32" t="s">
        <v>56</v>
      </c>
    </row>
    <row r="14" spans="1:1">
      <c r="A14" s="1"/>
    </row>
  </sheetData>
  <sheetProtection selectLockedCells="1" selectUnlockedCells="1"/>
  <hyperlinks>
    <hyperlink ref="A13" location="neziskove_UJ_jednoduche!A1" display="Nezikové_účtovné_jednotky_jednoduché_učtovníctvo"/>
    <hyperlink ref="A5" location="'podvojne_uctovnictvo_vos,ks,živ'!A1" display="prijímateľ účtujúci systémom podvojného účtovníctva - v.o.s, k.s, FO"/>
    <hyperlink ref="A11" location="neziskove_UJ_podvojne!A1" display="Nezikové_účtovné_jednotky_podvojné_učtovníctvo"/>
    <hyperlink ref="A9" location="pausalne_vydavky!B1" display="prijímateľ uplatňujúci si výdavky paušálnym percentom z dosiahnutých príjmov"/>
    <hyperlink ref="A7" location="jednoduche_uctovnictvo!B1" display="prijímateľ účtujúci systémom jednoduchého účtovníctva"/>
    <hyperlink ref="A3" location="'podvojne_uctovnictvo_as,sro,sp'!A1" display="prijímateľ účtujúci systémom podvojného účtovníctva - a.s., s.r.o., š.p."/>
  </hyperlinks>
  <pageMargins left="0.75" right="0.75" top="1" bottom="1" header="0.4921259845" footer="0.4921259845"/>
  <pageSetup paperSize="9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 tint="-0.499984740745262"/>
    <pageSetUpPr fitToPage="1"/>
  </sheetPr>
  <dimension ref="A1:H51"/>
  <sheetViews>
    <sheetView showGridLines="0" view="pageBreakPreview" zoomScale="130" zoomScaleNormal="100" zoomScaleSheetLayoutView="130" workbookViewId="0">
      <selection activeCell="B1" sqref="B1"/>
    </sheetView>
  </sheetViews>
  <sheetFormatPr defaultColWidth="9.109375" defaultRowHeight="13.8"/>
  <cols>
    <col min="1" max="1" width="43" style="1" bestFit="1" customWidth="1"/>
    <col min="2" max="3" width="9.109375" style="1"/>
    <col min="4" max="5" width="13.6640625" style="1" customWidth="1"/>
    <col min="6" max="6" width="21.44140625" style="1" bestFit="1" customWidth="1"/>
    <col min="7" max="8" width="0" style="1" hidden="1" customWidth="1"/>
    <col min="9" max="16384" width="9.109375" style="1"/>
  </cols>
  <sheetData>
    <row r="1" spans="1:8">
      <c r="A1" s="12" t="s">
        <v>1</v>
      </c>
      <c r="B1" s="2"/>
      <c r="G1" s="1" t="s">
        <v>2</v>
      </c>
      <c r="H1" s="1">
        <f>B1-1</f>
        <v>-1</v>
      </c>
    </row>
    <row r="2" spans="1:8">
      <c r="G2" s="1" t="s">
        <v>3</v>
      </c>
    </row>
    <row r="3" spans="1:8">
      <c r="A3" s="12" t="str">
        <f>CONCATENATE(G1,H1)</f>
        <v>Existencia overenej účtovnej závierky za rok -1</v>
      </c>
      <c r="B3" s="2"/>
      <c r="G3" s="1" t="s">
        <v>4</v>
      </c>
    </row>
    <row r="5" spans="1:8">
      <c r="A5" s="3"/>
      <c r="B5" s="4"/>
      <c r="C5" s="4"/>
      <c r="D5" s="40" t="s">
        <v>7</v>
      </c>
      <c r="E5" s="41"/>
      <c r="F5" s="38"/>
    </row>
    <row r="6" spans="1:8">
      <c r="A6" s="5" t="s">
        <v>6</v>
      </c>
      <c r="B6" s="6">
        <f>IF(B3="áno",B1-1,B1-2)</f>
        <v>-2</v>
      </c>
      <c r="C6" s="7"/>
      <c r="D6" s="42"/>
      <c r="E6" s="43"/>
      <c r="F6" s="38"/>
    </row>
    <row r="7" spans="1:8">
      <c r="A7" s="8" t="s">
        <v>12</v>
      </c>
      <c r="B7" s="9">
        <f>D22</f>
        <v>0</v>
      </c>
      <c r="C7" s="45"/>
      <c r="D7" s="46" t="str">
        <f>IF(AND(B7&lt;&gt;0,B8&lt;&gt;0),IF(B7&lt;(B8/2),"áno","nie"),"nie")</f>
        <v>nie</v>
      </c>
      <c r="E7" s="41"/>
      <c r="F7" s="39"/>
    </row>
    <row r="8" spans="1:8">
      <c r="A8" s="8" t="s">
        <v>5</v>
      </c>
      <c r="B8" s="9">
        <f>D24</f>
        <v>0</v>
      </c>
      <c r="C8" s="45"/>
      <c r="D8" s="42"/>
      <c r="E8" s="43"/>
      <c r="F8" s="39"/>
    </row>
    <row r="11" spans="1:8">
      <c r="A11" s="3"/>
      <c r="B11" s="4"/>
      <c r="C11" s="4"/>
      <c r="D11" s="49" t="s">
        <v>8</v>
      </c>
      <c r="E11" s="49"/>
      <c r="F11" s="49" t="s">
        <v>7</v>
      </c>
    </row>
    <row r="12" spans="1:8">
      <c r="A12" s="5" t="s">
        <v>6</v>
      </c>
      <c r="B12" s="10">
        <f>IF(B3="áno",B1-1,B1-2)</f>
        <v>-2</v>
      </c>
      <c r="C12" s="10">
        <f>B12-1</f>
        <v>-3</v>
      </c>
      <c r="D12" s="10">
        <f>B12</f>
        <v>-2</v>
      </c>
      <c r="E12" s="10">
        <f>C12</f>
        <v>-3</v>
      </c>
      <c r="F12" s="49"/>
    </row>
    <row r="13" spans="1:8">
      <c r="A13" s="8" t="s">
        <v>45</v>
      </c>
      <c r="B13" s="11">
        <f>D26</f>
        <v>0</v>
      </c>
      <c r="C13" s="11">
        <f>E26</f>
        <v>0</v>
      </c>
      <c r="D13" s="44" t="str">
        <f>IF(AND(B13&lt;&gt;0,B14&lt;&gt;0),IF((B13/B14)&gt;7.5,"áno","nie"),"nie")</f>
        <v>nie</v>
      </c>
      <c r="E13" s="44" t="str">
        <f>IF(AND(C13&lt;&gt;0,C14&lt;&gt;0),IF((C13/C14)&gt;7.5,"áno","nie"),"nie")</f>
        <v>nie</v>
      </c>
      <c r="F13" s="47" t="str">
        <f>IF(AND(D15="áno",E15="áno",E13="áno",D13="áno"),"áno","nie")</f>
        <v>nie</v>
      </c>
    </row>
    <row r="14" spans="1:8">
      <c r="A14" s="8" t="s">
        <v>12</v>
      </c>
      <c r="B14" s="11">
        <f>D22</f>
        <v>0</v>
      </c>
      <c r="C14" s="11">
        <f>E22</f>
        <v>0</v>
      </c>
      <c r="D14" s="44"/>
      <c r="E14" s="44"/>
      <c r="F14" s="45"/>
    </row>
    <row r="15" spans="1:8">
      <c r="A15" s="8" t="s">
        <v>14</v>
      </c>
      <c r="B15" s="11">
        <f>D28+D30+D32</f>
        <v>0</v>
      </c>
      <c r="C15" s="11">
        <f>E28+E30+E32</f>
        <v>0</v>
      </c>
      <c r="D15" s="44" t="str">
        <f>IF(AND(B15&lt;&gt;0,B16&lt;&gt;0),IF((B15/B16)&lt;1,"áno","nie"),"nie")</f>
        <v>nie</v>
      </c>
      <c r="E15" s="44" t="str">
        <f>IF(AND(C15&lt;&gt;0,C16&lt;&gt;0),IF((C15/C16)&lt;1,"áno","nie"),"nie")</f>
        <v>nie</v>
      </c>
      <c r="F15" s="45"/>
    </row>
    <row r="16" spans="1:8">
      <c r="A16" s="8" t="s">
        <v>15</v>
      </c>
      <c r="B16" s="11">
        <f>D30</f>
        <v>0</v>
      </c>
      <c r="C16" s="11">
        <f>E30</f>
        <v>0</v>
      </c>
      <c r="D16" s="44"/>
      <c r="E16" s="44"/>
      <c r="F16" s="48"/>
    </row>
    <row r="19" spans="1:6">
      <c r="F19" s="49" t="s">
        <v>7</v>
      </c>
    </row>
    <row r="20" spans="1:6">
      <c r="A20" s="12" t="s">
        <v>16</v>
      </c>
      <c r="D20" s="13">
        <f>B12</f>
        <v>-2</v>
      </c>
      <c r="E20" s="14">
        <f>C12</f>
        <v>-3</v>
      </c>
      <c r="F20" s="49"/>
    </row>
    <row r="21" spans="1:6" ht="14.4" thickBot="1">
      <c r="D21" s="15"/>
      <c r="E21" s="15"/>
      <c r="F21" s="44" t="str">
        <f>IF(OR(D7="áno",F13="áno"),"áno","nie")</f>
        <v>nie</v>
      </c>
    </row>
    <row r="22" spans="1:6" ht="14.4" thickBot="1">
      <c r="A22" s="1" t="s">
        <v>20</v>
      </c>
      <c r="D22" s="16"/>
      <c r="E22" s="16"/>
      <c r="F22" s="44"/>
    </row>
    <row r="23" spans="1:6" ht="14.4" thickBot="1">
      <c r="D23" s="17"/>
      <c r="E23" s="17"/>
    </row>
    <row r="24" spans="1:6" ht="14.4" thickBot="1">
      <c r="A24" s="1" t="s">
        <v>21</v>
      </c>
      <c r="D24" s="16"/>
      <c r="E24" s="18"/>
    </row>
    <row r="25" spans="1:6" ht="14.4" thickBot="1">
      <c r="D25" s="17"/>
      <c r="E25" s="17"/>
    </row>
    <row r="26" spans="1:6" ht="14.4" thickBot="1">
      <c r="A26" s="1" t="s">
        <v>52</v>
      </c>
      <c r="D26" s="16"/>
      <c r="E26" s="16"/>
    </row>
    <row r="27" spans="1:6" ht="14.4" thickBot="1">
      <c r="D27" s="17"/>
      <c r="E27" s="17"/>
    </row>
    <row r="28" spans="1:6" ht="14.4" thickBot="1">
      <c r="A28" s="1" t="s">
        <v>22</v>
      </c>
      <c r="D28" s="16"/>
      <c r="E28" s="16"/>
    </row>
    <row r="29" spans="1:6" ht="14.4" thickBot="1">
      <c r="D29" s="17"/>
      <c r="E29" s="17"/>
    </row>
    <row r="30" spans="1:6" ht="14.4" thickBot="1">
      <c r="A30" s="1" t="s">
        <v>23</v>
      </c>
      <c r="D30" s="16"/>
      <c r="E30" s="16"/>
    </row>
    <row r="31" spans="1:6" ht="14.4" thickBot="1">
      <c r="D31" s="17"/>
      <c r="E31" s="17"/>
    </row>
    <row r="32" spans="1:6" ht="14.4" thickBot="1">
      <c r="A32" s="1" t="s">
        <v>24</v>
      </c>
      <c r="D32" s="16"/>
      <c r="E32" s="16"/>
    </row>
    <row r="33" spans="1:5">
      <c r="D33" s="17"/>
      <c r="E33" s="17"/>
    </row>
    <row r="37" spans="1:5">
      <c r="A37" s="1" t="s">
        <v>25</v>
      </c>
    </row>
    <row r="39" spans="1:5">
      <c r="A39" s="19" t="s">
        <v>27</v>
      </c>
      <c r="B39" s="19"/>
      <c r="C39" s="19"/>
    </row>
    <row r="40" spans="1:5">
      <c r="A40" s="19"/>
      <c r="B40" s="19"/>
      <c r="C40" s="19"/>
    </row>
    <row r="41" spans="1:5">
      <c r="A41" s="19" t="s">
        <v>28</v>
      </c>
      <c r="B41" s="19"/>
      <c r="C41" s="19"/>
    </row>
    <row r="42" spans="1:5">
      <c r="A42" s="19"/>
      <c r="B42" s="19"/>
      <c r="C42" s="19"/>
    </row>
    <row r="43" spans="1:5">
      <c r="A43" s="19" t="s">
        <v>53</v>
      </c>
      <c r="B43" s="19"/>
      <c r="C43" s="19"/>
    </row>
    <row r="44" spans="1:5">
      <c r="A44" s="19"/>
      <c r="B44" s="19"/>
      <c r="C44" s="19"/>
    </row>
    <row r="45" spans="1:5">
      <c r="A45" s="19" t="s">
        <v>29</v>
      </c>
      <c r="B45" s="19"/>
      <c r="C45" s="19"/>
    </row>
    <row r="46" spans="1:5">
      <c r="A46" s="19"/>
      <c r="B46" s="19"/>
      <c r="C46" s="19"/>
    </row>
    <row r="47" spans="1:5">
      <c r="A47" s="19" t="s">
        <v>30</v>
      </c>
      <c r="B47" s="19"/>
      <c r="C47" s="19"/>
    </row>
    <row r="48" spans="1:5">
      <c r="A48" s="19"/>
      <c r="B48" s="19"/>
      <c r="C48" s="19"/>
    </row>
    <row r="49" spans="1:3">
      <c r="A49" s="19" t="s">
        <v>31</v>
      </c>
      <c r="B49" s="19"/>
      <c r="C49" s="19"/>
    </row>
    <row r="50" spans="1:3">
      <c r="A50" s="19"/>
      <c r="B50" s="19"/>
      <c r="C50" s="19"/>
    </row>
    <row r="51" spans="1:3">
      <c r="A51" s="19"/>
      <c r="B51" s="19"/>
      <c r="C51" s="19"/>
    </row>
  </sheetData>
  <sheetProtection sheet="1" selectLockedCells="1"/>
  <protectedRanges>
    <protectedRange sqref="B1 B3 B7:C8 B13:C16" name="Rozsah1"/>
  </protectedRanges>
  <mergeCells count="14">
    <mergeCell ref="F21:F22"/>
    <mergeCell ref="C7:C8"/>
    <mergeCell ref="D7:E8"/>
    <mergeCell ref="F13:F16"/>
    <mergeCell ref="D15:D16"/>
    <mergeCell ref="E15:E16"/>
    <mergeCell ref="D11:E11"/>
    <mergeCell ref="F11:F12"/>
    <mergeCell ref="F19:F20"/>
    <mergeCell ref="F5:F6"/>
    <mergeCell ref="F7:F8"/>
    <mergeCell ref="D5:E6"/>
    <mergeCell ref="D13:D14"/>
    <mergeCell ref="E13:E14"/>
  </mergeCells>
  <phoneticPr fontId="1" type="noConversion"/>
  <conditionalFormatting sqref="F7:F8 F13">
    <cfRule type="expression" dxfId="10" priority="4">
      <formula>$F$7="áno"</formula>
    </cfRule>
  </conditionalFormatting>
  <conditionalFormatting sqref="F21:F22">
    <cfRule type="expression" dxfId="9" priority="1">
      <formula>$F$7="áno"</formula>
    </cfRule>
  </conditionalFormatting>
  <dataValidations count="1">
    <dataValidation type="list" allowBlank="1" showInputMessage="1" showErrorMessage="1" sqref="B3">
      <formula1>$G$2:$G$3</formula1>
    </dataValidation>
  </dataValidations>
  <pageMargins left="0.74803149606299213" right="0.74803149606299213" top="0.98425196850393704" bottom="0.98425196850393704" header="0.51181102362204722" footer="0.51181102362204722"/>
  <pageSetup scale="82" orientation="portrait" r:id="rId1"/>
  <headerFooter alignWithMargins="0">
    <oddFooter>&amp;C___________________________________
Pečiatka a podpis štatutárneho orgánu žiadateľa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0" tint="-0.499984740745262"/>
    <pageSetUpPr fitToPage="1"/>
  </sheetPr>
  <dimension ref="A1:H48"/>
  <sheetViews>
    <sheetView showGridLines="0" view="pageBreakPreview" zoomScale="130" zoomScaleNormal="100" zoomScaleSheetLayoutView="130" workbookViewId="0">
      <selection activeCell="B1" sqref="B1"/>
    </sheetView>
  </sheetViews>
  <sheetFormatPr defaultColWidth="9.109375" defaultRowHeight="13.8"/>
  <cols>
    <col min="1" max="1" width="43" style="1" bestFit="1" customWidth="1"/>
    <col min="2" max="3" width="9.109375" style="1"/>
    <col min="4" max="4" width="13.6640625" style="1" customWidth="1"/>
    <col min="5" max="5" width="13.33203125" style="1" customWidth="1"/>
    <col min="6" max="6" width="21.44140625" style="1" bestFit="1" customWidth="1"/>
    <col min="7" max="8" width="0" style="1" hidden="1" customWidth="1"/>
    <col min="9" max="16384" width="9.109375" style="1"/>
  </cols>
  <sheetData>
    <row r="1" spans="1:8">
      <c r="A1" s="12" t="s">
        <v>1</v>
      </c>
      <c r="B1" s="2"/>
      <c r="G1" s="1" t="s">
        <v>2</v>
      </c>
      <c r="H1" s="1">
        <f>B1-1</f>
        <v>-1</v>
      </c>
    </row>
    <row r="2" spans="1:8">
      <c r="A2" s="12"/>
      <c r="G2" s="1" t="s">
        <v>3</v>
      </c>
    </row>
    <row r="3" spans="1:8">
      <c r="A3" s="12" t="str">
        <f>CONCATENATE(G1,H1)</f>
        <v>Existencia overenej účtovnej závierky za rok -1</v>
      </c>
      <c r="B3" s="2"/>
      <c r="G3" s="1" t="s">
        <v>4</v>
      </c>
    </row>
    <row r="5" spans="1:8">
      <c r="A5" s="3"/>
      <c r="B5" s="4"/>
      <c r="C5" s="4"/>
      <c r="D5" s="40" t="s">
        <v>7</v>
      </c>
      <c r="E5" s="41"/>
      <c r="F5" s="38"/>
    </row>
    <row r="6" spans="1:8">
      <c r="A6" s="5" t="s">
        <v>6</v>
      </c>
      <c r="B6" s="6">
        <f>IF(B3="áno",B1-1,B1-2)</f>
        <v>-2</v>
      </c>
      <c r="C6" s="7"/>
      <c r="D6" s="42"/>
      <c r="E6" s="43"/>
      <c r="F6" s="38"/>
    </row>
    <row r="7" spans="1:8">
      <c r="A7" s="8" t="s">
        <v>12</v>
      </c>
      <c r="B7" s="9">
        <f>D24</f>
        <v>0</v>
      </c>
      <c r="C7" s="45"/>
      <c r="D7" s="46" t="str">
        <f>IF(AND(B7&gt;0,B8&gt;0),"nie",IF(B7&lt;0,"áno",IF(ABS(B8)&gt;0.5*(B7+ABS(B8)),"áno","nie")))</f>
        <v>nie</v>
      </c>
      <c r="E7" s="41"/>
      <c r="F7" s="39"/>
    </row>
    <row r="8" spans="1:8">
      <c r="A8" s="8" t="s">
        <v>47</v>
      </c>
      <c r="B8" s="9">
        <f>D22</f>
        <v>0</v>
      </c>
      <c r="C8" s="45"/>
      <c r="D8" s="42"/>
      <c r="E8" s="43"/>
      <c r="F8" s="39"/>
    </row>
    <row r="11" spans="1:8">
      <c r="A11" s="3"/>
      <c r="B11" s="4"/>
      <c r="C11" s="4"/>
      <c r="D11" s="49" t="s">
        <v>8</v>
      </c>
      <c r="E11" s="49"/>
      <c r="F11" s="49" t="s">
        <v>7</v>
      </c>
    </row>
    <row r="12" spans="1:8">
      <c r="A12" s="5" t="s">
        <v>6</v>
      </c>
      <c r="B12" s="10">
        <f>IF(B3="áno",B1-1,B1-2)</f>
        <v>-2</v>
      </c>
      <c r="C12" s="10">
        <f>B12-1</f>
        <v>-3</v>
      </c>
      <c r="D12" s="10">
        <f>B12</f>
        <v>-2</v>
      </c>
      <c r="E12" s="10">
        <f>C12</f>
        <v>-3</v>
      </c>
      <c r="F12" s="49"/>
    </row>
    <row r="13" spans="1:8">
      <c r="A13" s="8" t="s">
        <v>46</v>
      </c>
      <c r="B13" s="11">
        <f>D26</f>
        <v>0</v>
      </c>
      <c r="C13" s="11">
        <f>E26</f>
        <v>0</v>
      </c>
      <c r="D13" s="44" t="str">
        <f>IF(AND(B13&lt;&gt;0,B14&lt;&gt;0),IF((B13/B14)&gt;7.5,"áno","nie"),"nie")</f>
        <v>nie</v>
      </c>
      <c r="E13" s="44" t="str">
        <f>IF(AND(C13&lt;&gt;0,C14&lt;&gt;0),IF((C13/C14)&gt;7.5,"áno","nie"),"nie")</f>
        <v>nie</v>
      </c>
      <c r="F13" s="47" t="str">
        <f>IF(AND(D15="áno",E15="áno",E13="áno",D13="áno"),"áno","nie")</f>
        <v>nie</v>
      </c>
    </row>
    <row r="14" spans="1:8">
      <c r="A14" s="8" t="s">
        <v>12</v>
      </c>
      <c r="B14" s="11">
        <f>D24</f>
        <v>0</v>
      </c>
      <c r="C14" s="11">
        <f>E24</f>
        <v>0</v>
      </c>
      <c r="D14" s="44"/>
      <c r="E14" s="44"/>
      <c r="F14" s="45"/>
    </row>
    <row r="15" spans="1:8">
      <c r="A15" s="8" t="s">
        <v>14</v>
      </c>
      <c r="B15" s="11">
        <f>D28+D30+D32</f>
        <v>0</v>
      </c>
      <c r="C15" s="11">
        <f>E28+E30+E32</f>
        <v>0</v>
      </c>
      <c r="D15" s="44" t="str">
        <f>IF(AND(B15&lt;&gt;0,B16&lt;&gt;0),IF((B15/B16)&lt;1,"áno","nie"),"nie")</f>
        <v>nie</v>
      </c>
      <c r="E15" s="44" t="str">
        <f>IF(AND(C15&lt;&gt;0,C16&lt;&gt;0),IF((C15/C16)&lt;1,"áno","nie"),"nie")</f>
        <v>nie</v>
      </c>
      <c r="F15" s="45"/>
    </row>
    <row r="16" spans="1:8">
      <c r="A16" s="8" t="s">
        <v>15</v>
      </c>
      <c r="B16" s="11">
        <f>D30</f>
        <v>0</v>
      </c>
      <c r="C16" s="11">
        <f>E30</f>
        <v>0</v>
      </c>
      <c r="D16" s="44"/>
      <c r="E16" s="44"/>
      <c r="F16" s="48"/>
    </row>
    <row r="20" spans="1:6">
      <c r="A20" s="12" t="s">
        <v>16</v>
      </c>
      <c r="D20" s="13">
        <f>B12</f>
        <v>-2</v>
      </c>
      <c r="E20" s="14">
        <f>C12</f>
        <v>-3</v>
      </c>
      <c r="F20" s="49" t="s">
        <v>7</v>
      </c>
    </row>
    <row r="21" spans="1:6" ht="14.4" thickBot="1">
      <c r="D21" s="15"/>
      <c r="E21" s="15"/>
      <c r="F21" s="49"/>
    </row>
    <row r="22" spans="1:6" ht="34.5" customHeight="1" thickBot="1">
      <c r="A22" s="50" t="s">
        <v>57</v>
      </c>
      <c r="B22" s="50"/>
      <c r="C22" s="51"/>
      <c r="D22" s="16"/>
      <c r="E22" s="17"/>
      <c r="F22" s="44" t="str">
        <f>IF(OR(D7="áno",F13="áno"),"áno","nie")</f>
        <v>nie</v>
      </c>
    </row>
    <row r="23" spans="1:6" ht="14.4" thickBot="1">
      <c r="D23" s="17"/>
      <c r="E23" s="17"/>
      <c r="F23" s="44"/>
    </row>
    <row r="24" spans="1:6" ht="14.4" thickBot="1">
      <c r="A24" s="1" t="s">
        <v>20</v>
      </c>
      <c r="D24" s="16"/>
      <c r="E24" s="16"/>
    </row>
    <row r="25" spans="1:6" ht="14.4" thickBot="1">
      <c r="D25" s="17"/>
      <c r="E25" s="17"/>
    </row>
    <row r="26" spans="1:6" ht="14.4" thickBot="1">
      <c r="A26" s="1" t="s">
        <v>52</v>
      </c>
      <c r="D26" s="16"/>
      <c r="E26" s="16"/>
    </row>
    <row r="27" spans="1:6" ht="14.4" thickBot="1">
      <c r="D27" s="17"/>
      <c r="E27" s="17"/>
    </row>
    <row r="28" spans="1:6" ht="14.4" thickBot="1">
      <c r="A28" s="1" t="s">
        <v>22</v>
      </c>
      <c r="D28" s="16"/>
      <c r="E28" s="16"/>
    </row>
    <row r="29" spans="1:6" ht="14.4" thickBot="1">
      <c r="D29" s="17"/>
      <c r="E29" s="17"/>
    </row>
    <row r="30" spans="1:6" ht="14.4" thickBot="1">
      <c r="A30" s="1" t="s">
        <v>23</v>
      </c>
      <c r="D30" s="16"/>
      <c r="E30" s="16"/>
    </row>
    <row r="31" spans="1:6" ht="14.4" thickBot="1">
      <c r="D31" s="17"/>
      <c r="E31" s="17"/>
    </row>
    <row r="32" spans="1:6" ht="14.4" thickBot="1">
      <c r="A32" s="1" t="s">
        <v>24</v>
      </c>
      <c r="D32" s="16"/>
      <c r="E32" s="16"/>
    </row>
    <row r="35" spans="1:3">
      <c r="A35" s="1" t="s">
        <v>25</v>
      </c>
    </row>
    <row r="37" spans="1:3">
      <c r="A37" s="19" t="s">
        <v>26</v>
      </c>
      <c r="B37" s="19"/>
      <c r="C37" s="19"/>
    </row>
    <row r="38" spans="1:3">
      <c r="A38" s="19"/>
      <c r="B38" s="19"/>
      <c r="C38" s="19"/>
    </row>
    <row r="39" spans="1:3">
      <c r="A39" s="19" t="s">
        <v>27</v>
      </c>
      <c r="B39" s="19"/>
      <c r="C39" s="19"/>
    </row>
    <row r="40" spans="1:3">
      <c r="A40" s="19"/>
      <c r="B40" s="19"/>
      <c r="C40" s="19"/>
    </row>
    <row r="41" spans="1:3">
      <c r="A41" s="19" t="s">
        <v>54</v>
      </c>
      <c r="B41" s="19"/>
      <c r="C41" s="19"/>
    </row>
    <row r="42" spans="1:3">
      <c r="A42" s="19"/>
      <c r="B42" s="19"/>
      <c r="C42" s="19"/>
    </row>
    <row r="43" spans="1:3">
      <c r="A43" s="19" t="s">
        <v>29</v>
      </c>
      <c r="B43" s="19"/>
      <c r="C43" s="19"/>
    </row>
    <row r="44" spans="1:3">
      <c r="A44" s="19"/>
      <c r="B44" s="19"/>
      <c r="C44" s="19"/>
    </row>
    <row r="45" spans="1:3">
      <c r="A45" s="19" t="s">
        <v>30</v>
      </c>
      <c r="B45" s="19"/>
      <c r="C45" s="19"/>
    </row>
    <row r="46" spans="1:3">
      <c r="A46" s="19"/>
      <c r="B46" s="19"/>
      <c r="C46" s="19"/>
    </row>
    <row r="47" spans="1:3">
      <c r="A47" s="19" t="s">
        <v>31</v>
      </c>
      <c r="B47" s="19"/>
      <c r="C47" s="19"/>
    </row>
    <row r="48" spans="1:3">
      <c r="A48" s="19"/>
      <c r="B48" s="19"/>
      <c r="C48" s="19"/>
    </row>
  </sheetData>
  <sheetProtection sheet="1" selectLockedCells="1"/>
  <protectedRanges>
    <protectedRange sqref="B1 B3" name="Rozsah2"/>
    <protectedRange sqref="C7:C8" name="Rozsah1_1"/>
    <protectedRange sqref="B7:B8" name="Rozsah1"/>
    <protectedRange sqref="B13:C16" name="Rozsah1_2"/>
  </protectedRanges>
  <mergeCells count="15">
    <mergeCell ref="A22:C22"/>
    <mergeCell ref="C7:C8"/>
    <mergeCell ref="D7:E8"/>
    <mergeCell ref="F20:F21"/>
    <mergeCell ref="F5:F6"/>
    <mergeCell ref="F7:F8"/>
    <mergeCell ref="D11:E11"/>
    <mergeCell ref="F11:F12"/>
    <mergeCell ref="F22:F23"/>
    <mergeCell ref="D13:D14"/>
    <mergeCell ref="E13:E14"/>
    <mergeCell ref="F13:F16"/>
    <mergeCell ref="D15:D16"/>
    <mergeCell ref="D5:E6"/>
    <mergeCell ref="E15:E16"/>
  </mergeCells>
  <phoneticPr fontId="1" type="noConversion"/>
  <conditionalFormatting sqref="F7:F8 F13">
    <cfRule type="expression" dxfId="8" priority="2">
      <formula>$F$7="áno"</formula>
    </cfRule>
  </conditionalFormatting>
  <conditionalFormatting sqref="F22:F23">
    <cfRule type="expression" dxfId="7" priority="1">
      <formula>$F$7="áno"</formula>
    </cfRule>
  </conditionalFormatting>
  <dataValidations count="1">
    <dataValidation type="list" allowBlank="1" showInputMessage="1" showErrorMessage="1" sqref="B3">
      <formula1>$G$2:$G$3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>
    <oddFooter>&amp;C___________________________________
Pečiatka a podpis štatutárneho orgánu žiadateľa</oddFooter>
  </headerFooter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 tint="-0.499984740745262"/>
    <pageSetUpPr fitToPage="1"/>
  </sheetPr>
  <dimension ref="A1:H28"/>
  <sheetViews>
    <sheetView showGridLines="0" view="pageBreakPreview" zoomScale="130" zoomScaleNormal="100" zoomScaleSheetLayoutView="130" workbookViewId="0">
      <selection activeCell="D22" sqref="D22"/>
    </sheetView>
  </sheetViews>
  <sheetFormatPr defaultColWidth="9.109375" defaultRowHeight="13.8"/>
  <cols>
    <col min="1" max="1" width="55.6640625" style="1" customWidth="1"/>
    <col min="2" max="3" width="9.109375" style="1"/>
    <col min="4" max="4" width="13.6640625" style="1" customWidth="1"/>
    <col min="5" max="5" width="13.33203125" style="1" customWidth="1"/>
    <col min="6" max="6" width="21.44140625" style="1" bestFit="1" customWidth="1"/>
    <col min="7" max="8" width="0" style="1" hidden="1" customWidth="1"/>
    <col min="9" max="16384" width="9.109375" style="1"/>
  </cols>
  <sheetData>
    <row r="1" spans="1:8">
      <c r="A1" s="12" t="s">
        <v>1</v>
      </c>
      <c r="B1" s="2"/>
      <c r="G1" s="1" t="s">
        <v>2</v>
      </c>
      <c r="H1" s="1">
        <f>B1-1</f>
        <v>-1</v>
      </c>
    </row>
    <row r="2" spans="1:8">
      <c r="A2" s="12"/>
      <c r="G2" s="1" t="s">
        <v>3</v>
      </c>
    </row>
    <row r="3" spans="1:8">
      <c r="A3" s="12" t="str">
        <f>CONCATENATE(G1,H1)</f>
        <v>Existencia overenej účtovnej závierky za rok -1</v>
      </c>
      <c r="B3" s="2"/>
      <c r="G3" s="1" t="s">
        <v>4</v>
      </c>
    </row>
    <row r="5" spans="1:8">
      <c r="A5" s="3"/>
      <c r="B5" s="4"/>
      <c r="C5" s="4"/>
      <c r="D5" s="40" t="s">
        <v>7</v>
      </c>
      <c r="E5" s="41"/>
      <c r="F5" s="38"/>
    </row>
    <row r="6" spans="1:8">
      <c r="A6" s="5" t="s">
        <v>6</v>
      </c>
      <c r="B6" s="6">
        <f>IF(B3="áno",B1-1,B1-2)</f>
        <v>-2</v>
      </c>
      <c r="C6" s="7"/>
      <c r="D6" s="42"/>
      <c r="E6" s="43"/>
      <c r="F6" s="38"/>
    </row>
    <row r="7" spans="1:8" ht="14.4">
      <c r="A7" s="8" t="s">
        <v>49</v>
      </c>
      <c r="B7" s="21">
        <f>D24</f>
        <v>0</v>
      </c>
      <c r="C7" s="45"/>
      <c r="D7" s="46" t="str">
        <f>IF(AND(B7&gt;0,B8&gt;0),"nie",IF(B7&lt;0,"áno",IF(ABS(B8)&gt;0.5*(B7+ABS(B8)),"áno","nie")))</f>
        <v>nie</v>
      </c>
      <c r="E7" s="41"/>
      <c r="F7" s="39"/>
    </row>
    <row r="8" spans="1:8">
      <c r="A8" s="8" t="s">
        <v>10</v>
      </c>
      <c r="B8" s="9">
        <f>D22</f>
        <v>0</v>
      </c>
      <c r="C8" s="45"/>
      <c r="D8" s="42"/>
      <c r="E8" s="43"/>
      <c r="F8" s="39"/>
    </row>
    <row r="11" spans="1:8">
      <c r="A11" s="3"/>
      <c r="B11" s="4"/>
      <c r="C11" s="4"/>
      <c r="D11" s="49" t="s">
        <v>8</v>
      </c>
      <c r="E11" s="49"/>
      <c r="F11" s="49" t="s">
        <v>7</v>
      </c>
    </row>
    <row r="12" spans="1:8">
      <c r="A12" s="5" t="s">
        <v>6</v>
      </c>
      <c r="B12" s="10">
        <f>IF(B3="áno",B1-1,B1-2)</f>
        <v>-2</v>
      </c>
      <c r="C12" s="10">
        <f>B12-1</f>
        <v>-3</v>
      </c>
      <c r="D12" s="10">
        <f>B12</f>
        <v>-2</v>
      </c>
      <c r="E12" s="10">
        <f>C12</f>
        <v>-3</v>
      </c>
      <c r="F12" s="49"/>
    </row>
    <row r="13" spans="1:8">
      <c r="A13" s="8" t="s">
        <v>46</v>
      </c>
      <c r="B13" s="11">
        <f>D26</f>
        <v>0</v>
      </c>
      <c r="C13" s="11">
        <f>E26</f>
        <v>0</v>
      </c>
      <c r="D13" s="44" t="str">
        <f>IF(AND(B13&lt;&gt;0,B14&lt;&gt;0),IF((B13/B14)&gt;7.5,"áno","nie"),"nie")</f>
        <v>nie</v>
      </c>
      <c r="E13" s="44" t="str">
        <f>IF(AND(C13&lt;&gt;0,C14&lt;&gt;0),IF((C13/C14)&gt;7.5,"áno","nie"),"nie")</f>
        <v>nie</v>
      </c>
      <c r="F13" s="47" t="str">
        <f>IF(AND(D15="áno",E15="áno",E13="áno",D13="áno"),"áno","nie")</f>
        <v>nie</v>
      </c>
    </row>
    <row r="14" spans="1:8">
      <c r="A14" s="8" t="s">
        <v>49</v>
      </c>
      <c r="B14" s="11">
        <f>D24</f>
        <v>0</v>
      </c>
      <c r="C14" s="11">
        <f>E24</f>
        <v>0</v>
      </c>
      <c r="D14" s="44"/>
      <c r="E14" s="44"/>
      <c r="F14" s="45"/>
    </row>
    <row r="15" spans="1:8">
      <c r="A15" s="8" t="s">
        <v>14</v>
      </c>
      <c r="B15" s="11">
        <f>D22+D28</f>
        <v>0</v>
      </c>
      <c r="C15" s="11">
        <f>E22+E28</f>
        <v>0</v>
      </c>
      <c r="D15" s="44" t="str">
        <f>IF(AND(B15&lt;&gt;0,B16&lt;&gt;0),IF((B15/B16)&lt;1,"áno","nie"),"nie")</f>
        <v>nie</v>
      </c>
      <c r="E15" s="44" t="str">
        <f>IF(AND(C15&lt;&gt;0,C16&lt;&gt;0),IF((C15/C16)&lt;1,"áno","nie"),"nie")</f>
        <v>nie</v>
      </c>
      <c r="F15" s="45"/>
    </row>
    <row r="16" spans="1:8">
      <c r="A16" s="8" t="s">
        <v>15</v>
      </c>
      <c r="B16" s="11">
        <f>D28</f>
        <v>0</v>
      </c>
      <c r="C16" s="11">
        <f>E28</f>
        <v>0</v>
      </c>
      <c r="D16" s="44"/>
      <c r="E16" s="44"/>
      <c r="F16" s="48"/>
    </row>
    <row r="20" spans="1:6">
      <c r="A20" s="12" t="s">
        <v>16</v>
      </c>
      <c r="D20" s="13">
        <f>B12</f>
        <v>-2</v>
      </c>
      <c r="E20" s="14">
        <f>C12</f>
        <v>-3</v>
      </c>
      <c r="F20" s="49" t="s">
        <v>7</v>
      </c>
    </row>
    <row r="21" spans="1:6" ht="14.4" thickBot="1">
      <c r="D21" s="15"/>
      <c r="E21" s="15"/>
      <c r="F21" s="49"/>
    </row>
    <row r="22" spans="1:6" ht="32.25" customHeight="1" thickBot="1">
      <c r="A22" s="50" t="s">
        <v>58</v>
      </c>
      <c r="B22" s="50"/>
      <c r="C22" s="51"/>
      <c r="D22" s="16"/>
      <c r="E22" s="16"/>
      <c r="F22" s="44" t="str">
        <f>IF(OR(D7="áno",F13="áno"),"áno","nie")</f>
        <v>nie</v>
      </c>
    </row>
    <row r="23" spans="1:6" ht="14.4" thickBot="1">
      <c r="D23" s="17"/>
      <c r="E23" s="17"/>
      <c r="F23" s="44"/>
    </row>
    <row r="24" spans="1:6" ht="14.4" thickBot="1">
      <c r="A24" s="1" t="s">
        <v>18</v>
      </c>
      <c r="D24" s="16"/>
      <c r="E24" s="16"/>
    </row>
    <row r="25" spans="1:6" ht="14.4" thickBot="1">
      <c r="D25" s="17"/>
      <c r="E25" s="17"/>
    </row>
    <row r="26" spans="1:6" ht="14.4" thickBot="1">
      <c r="A26" s="1" t="s">
        <v>48</v>
      </c>
      <c r="D26" s="16"/>
      <c r="E26" s="16"/>
    </row>
    <row r="27" spans="1:6" ht="14.4" thickBot="1">
      <c r="D27" s="17"/>
      <c r="E27" s="17"/>
    </row>
    <row r="28" spans="1:6" ht="14.4" thickBot="1">
      <c r="A28" s="1" t="s">
        <v>50</v>
      </c>
      <c r="D28" s="16"/>
      <c r="E28" s="16"/>
    </row>
  </sheetData>
  <sheetProtection sheet="1" objects="1" scenarios="1" selectLockedCells="1"/>
  <protectedRanges>
    <protectedRange sqref="B1 B3" name="Rozsah1"/>
    <protectedRange sqref="B7:C8" name="Rozsah1_1"/>
    <protectedRange sqref="B13:C16" name="Rozsah1_2"/>
  </protectedRanges>
  <mergeCells count="15">
    <mergeCell ref="C7:C8"/>
    <mergeCell ref="D7:E8"/>
    <mergeCell ref="F5:F6"/>
    <mergeCell ref="F7:F8"/>
    <mergeCell ref="D5:E6"/>
    <mergeCell ref="D11:E11"/>
    <mergeCell ref="F11:F12"/>
    <mergeCell ref="A22:C22"/>
    <mergeCell ref="F22:F23"/>
    <mergeCell ref="D13:D14"/>
    <mergeCell ref="E13:E14"/>
    <mergeCell ref="F13:F16"/>
    <mergeCell ref="D15:D16"/>
    <mergeCell ref="E15:E16"/>
    <mergeCell ref="F20:F21"/>
  </mergeCells>
  <phoneticPr fontId="1" type="noConversion"/>
  <conditionalFormatting sqref="F7:F8">
    <cfRule type="expression" dxfId="6" priority="3">
      <formula>$F$7="áno"</formula>
    </cfRule>
  </conditionalFormatting>
  <conditionalFormatting sqref="F13">
    <cfRule type="expression" dxfId="5" priority="2">
      <formula>$F$7="áno"</formula>
    </cfRule>
  </conditionalFormatting>
  <conditionalFormatting sqref="F22:F23">
    <cfRule type="expression" dxfId="4" priority="1">
      <formula>$F$7="áno"</formula>
    </cfRule>
  </conditionalFormatting>
  <dataValidations count="1">
    <dataValidation type="list" allowBlank="1" showInputMessage="1" showErrorMessage="1" sqref="B3">
      <formula1>$G$2:$G$3</formula1>
    </dataValidation>
  </dataValidations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>
    <oddFooter>&amp;C___________________________________
Pečiatka a podpis štatutárneho orgánu žiadateľa</oddFooter>
  </headerFooter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0" tint="-0.499984740745262"/>
  </sheetPr>
  <dimension ref="A1:E21"/>
  <sheetViews>
    <sheetView showGridLines="0" view="pageBreakPreview" zoomScale="130" zoomScaleNormal="100" zoomScaleSheetLayoutView="130" workbookViewId="0">
      <selection activeCell="B1" sqref="B1"/>
    </sheetView>
  </sheetViews>
  <sheetFormatPr defaultColWidth="9.109375" defaultRowHeight="13.8"/>
  <cols>
    <col min="1" max="1" width="63.109375" style="1" customWidth="1"/>
    <col min="2" max="2" width="9.109375" style="1"/>
    <col min="3" max="3" width="21.44140625" style="1" bestFit="1" customWidth="1"/>
    <col min="4" max="5" width="0" style="1" hidden="1" customWidth="1"/>
    <col min="6" max="16384" width="9.109375" style="1"/>
  </cols>
  <sheetData>
    <row r="1" spans="1:5">
      <c r="A1" s="12" t="s">
        <v>1</v>
      </c>
      <c r="B1" s="2"/>
      <c r="D1" s="1" t="s">
        <v>2</v>
      </c>
      <c r="E1" s="1">
        <f>B1-1</f>
        <v>-1</v>
      </c>
    </row>
    <row r="2" spans="1:5">
      <c r="A2" s="12"/>
      <c r="D2" s="1" t="s">
        <v>3</v>
      </c>
    </row>
    <row r="3" spans="1:5">
      <c r="A3" s="12" t="str">
        <f>CONCATENATE(D1,E1)</f>
        <v>Existencia overenej účtovnej závierky za rok -1</v>
      </c>
      <c r="B3" s="2"/>
      <c r="D3" s="1" t="s">
        <v>4</v>
      </c>
    </row>
    <row r="5" spans="1:5">
      <c r="A5" s="3"/>
      <c r="B5" s="4"/>
      <c r="C5" s="22"/>
    </row>
    <row r="6" spans="1:5">
      <c r="A6" s="23" t="s">
        <v>6</v>
      </c>
      <c r="B6" s="10">
        <f>IF(B3="áno",B1-1,B1-2)</f>
        <v>-2</v>
      </c>
      <c r="C6" s="10" t="s">
        <v>7</v>
      </c>
    </row>
    <row r="7" spans="1:5" ht="12.75" customHeight="1">
      <c r="A7" s="24" t="s">
        <v>66</v>
      </c>
      <c r="B7" s="33">
        <f>B11+B17-B14-B20</f>
        <v>0</v>
      </c>
      <c r="C7" s="25" t="str">
        <f>IF(B7&lt;0,"áno","nie")</f>
        <v>nie</v>
      </c>
    </row>
    <row r="8" spans="1:5">
      <c r="B8" s="34"/>
    </row>
    <row r="9" spans="1:5">
      <c r="A9" s="12" t="s">
        <v>19</v>
      </c>
      <c r="B9" s="34"/>
    </row>
    <row r="10" spans="1:5" ht="14.4" thickBot="1">
      <c r="B10" s="34"/>
    </row>
    <row r="11" spans="1:5" ht="14.4" thickBot="1">
      <c r="A11" s="1" t="s">
        <v>62</v>
      </c>
      <c r="B11" s="35"/>
    </row>
    <row r="12" spans="1:5">
      <c r="A12" s="36" t="s">
        <v>67</v>
      </c>
      <c r="B12" s="34"/>
    </row>
    <row r="13" spans="1:5" ht="14.4" thickBot="1">
      <c r="A13" s="36"/>
      <c r="B13" s="34"/>
    </row>
    <row r="14" spans="1:5" ht="14.4" thickBot="1">
      <c r="A14" s="1" t="s">
        <v>63</v>
      </c>
      <c r="B14" s="35"/>
    </row>
    <row r="15" spans="1:5">
      <c r="A15" s="36" t="s">
        <v>68</v>
      </c>
      <c r="B15" s="37"/>
    </row>
    <row r="16" spans="1:5" ht="14.4" thickBot="1">
      <c r="B16" s="34"/>
    </row>
    <row r="17" spans="1:2" ht="14.4" thickBot="1">
      <c r="A17" s="1" t="s">
        <v>64</v>
      </c>
      <c r="B17" s="35"/>
    </row>
    <row r="18" spans="1:2">
      <c r="A18" s="36" t="s">
        <v>69</v>
      </c>
      <c r="B18" s="37"/>
    </row>
    <row r="19" spans="1:2" ht="14.4" thickBot="1">
      <c r="B19" s="34"/>
    </row>
    <row r="20" spans="1:2" ht="14.4" thickBot="1">
      <c r="A20" s="1" t="s">
        <v>65</v>
      </c>
      <c r="B20" s="35"/>
    </row>
    <row r="21" spans="1:2">
      <c r="A21" s="36" t="s">
        <v>70</v>
      </c>
    </row>
  </sheetData>
  <sheetProtection selectLockedCells="1"/>
  <protectedRanges>
    <protectedRange sqref="B1 B3 B7" name="Rozsah1"/>
  </protectedRanges>
  <phoneticPr fontId="1" type="noConversion"/>
  <conditionalFormatting sqref="C7">
    <cfRule type="expression" dxfId="3" priority="1" stopIfTrue="1">
      <formula>$C$7="áno"</formula>
    </cfRule>
  </conditionalFormatting>
  <dataValidations count="1">
    <dataValidation type="list" allowBlank="1" showInputMessage="1" showErrorMessage="1" sqref="B3">
      <formula1>$D$2:$D$3</formula1>
    </dataValidation>
  </dataValidations>
  <pageMargins left="0.75" right="0.75" top="1" bottom="1" header="0.4921259845" footer="0.4921259845"/>
  <pageSetup paperSize="9" scale="79" orientation="portrait" r:id="rId1"/>
  <headerFooter alignWithMargins="0">
    <oddFooter>&amp;C___________________________________
Pečiatka a podpis štatutárneho orgánu žiadateľa</oddFooter>
  </headerFooter>
  <colBreaks count="1" manualBreakCount="1">
    <brk id="3" max="20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8"/>
  <sheetViews>
    <sheetView showGridLines="0" view="pageBreakPreview" zoomScale="130" zoomScaleNormal="100" zoomScaleSheetLayoutView="130" workbookViewId="0">
      <selection activeCell="B1" sqref="B1"/>
    </sheetView>
  </sheetViews>
  <sheetFormatPr defaultColWidth="9.109375" defaultRowHeight="13.8"/>
  <cols>
    <col min="1" max="1" width="43" style="1" bestFit="1" customWidth="1"/>
    <col min="2" max="3" width="9.109375" style="1"/>
    <col min="4" max="5" width="13.6640625" style="1" customWidth="1"/>
    <col min="6" max="6" width="21.44140625" style="1" bestFit="1" customWidth="1"/>
    <col min="7" max="7" width="1.33203125" style="1" hidden="1" customWidth="1"/>
    <col min="8" max="8" width="2.44140625" style="1" hidden="1" customWidth="1"/>
    <col min="9" max="16384" width="9.109375" style="1"/>
  </cols>
  <sheetData>
    <row r="1" spans="1:8">
      <c r="A1" s="12" t="s">
        <v>1</v>
      </c>
      <c r="B1" s="2"/>
      <c r="G1" s="1" t="s">
        <v>41</v>
      </c>
      <c r="H1" s="1">
        <f>B1-1</f>
        <v>-1</v>
      </c>
    </row>
    <row r="2" spans="1:8">
      <c r="A2" s="12"/>
      <c r="G2" s="1" t="s">
        <v>3</v>
      </c>
    </row>
    <row r="3" spans="1:8">
      <c r="A3" s="12" t="str">
        <f>CONCATENATE(G1,H1)</f>
        <v>Existencia schválenej účtovnej závierky za rok -1</v>
      </c>
      <c r="B3" s="2"/>
      <c r="G3" s="1" t="s">
        <v>4</v>
      </c>
    </row>
    <row r="5" spans="1:8">
      <c r="A5" s="3"/>
      <c r="B5" s="4"/>
      <c r="C5" s="4"/>
      <c r="D5" s="40" t="s">
        <v>7</v>
      </c>
      <c r="E5" s="41"/>
      <c r="F5" s="57"/>
    </row>
    <row r="6" spans="1:8">
      <c r="A6" s="5" t="s">
        <v>6</v>
      </c>
      <c r="B6" s="6">
        <f>IF(B3="áno",B1-1,B1-2)</f>
        <v>-2</v>
      </c>
      <c r="C6" s="7"/>
      <c r="D6" s="56"/>
      <c r="E6" s="43"/>
      <c r="F6" s="57"/>
    </row>
    <row r="7" spans="1:8">
      <c r="A7" s="8" t="s">
        <v>17</v>
      </c>
      <c r="B7" s="26">
        <f>IF((D22+D24+D26)&lt;0,ABS(D22+D24+D26),0)</f>
        <v>0</v>
      </c>
      <c r="C7" s="45"/>
      <c r="D7" s="40" t="str">
        <f>IF(B7&lt;&gt;0,IF(B7&gt;(B8/2),"áno","nie"),"nie")</f>
        <v>nie</v>
      </c>
      <c r="E7" s="41"/>
      <c r="F7" s="58"/>
    </row>
    <row r="8" spans="1:8">
      <c r="A8" s="8" t="s">
        <v>5</v>
      </c>
      <c r="B8" s="26">
        <f>D28</f>
        <v>0</v>
      </c>
      <c r="C8" s="45"/>
      <c r="D8" s="56"/>
      <c r="E8" s="43"/>
      <c r="F8" s="58"/>
    </row>
    <row r="11" spans="1:8">
      <c r="A11" s="3"/>
      <c r="B11" s="4"/>
      <c r="C11" s="4"/>
      <c r="D11" s="52" t="s">
        <v>8</v>
      </c>
      <c r="E11" s="53"/>
      <c r="F11" s="54" t="s">
        <v>7</v>
      </c>
    </row>
    <row r="12" spans="1:8">
      <c r="A12" s="5" t="s">
        <v>6</v>
      </c>
      <c r="B12" s="10">
        <f>IF(B3="áno",B1-1,B1-2)</f>
        <v>-2</v>
      </c>
      <c r="C12" s="10">
        <f>B12-1</f>
        <v>-3</v>
      </c>
      <c r="D12" s="10">
        <f>B12</f>
        <v>-2</v>
      </c>
      <c r="E12" s="10">
        <f>C12</f>
        <v>-3</v>
      </c>
      <c r="F12" s="55"/>
    </row>
    <row r="13" spans="1:8">
      <c r="A13" s="8" t="s">
        <v>13</v>
      </c>
      <c r="B13" s="27">
        <f>D30+D32+D34</f>
        <v>0</v>
      </c>
      <c r="C13" s="27">
        <f>E30+E32+E34</f>
        <v>0</v>
      </c>
      <c r="D13" s="47" t="str">
        <f>IF(AND(B13&lt;&gt;0,B14&lt;&gt;0),IF((B13/B14)&gt;7.5,"áno","nie"),"nie")</f>
        <v>nie</v>
      </c>
      <c r="E13" s="47" t="str">
        <f>IF(AND(C13&lt;&gt;0,C14&lt;&gt;0),IF((C13/C14)&gt;7.5,"áno","nie"),"nie")</f>
        <v>nie</v>
      </c>
      <c r="F13" s="47" t="str">
        <f>IF(AND(D15="áno",E15="áno",E13="áno",D13="áno"),"áno","nie")</f>
        <v>nie</v>
      </c>
    </row>
    <row r="14" spans="1:8">
      <c r="A14" s="8" t="s">
        <v>12</v>
      </c>
      <c r="B14" s="27">
        <f>D26</f>
        <v>0</v>
      </c>
      <c r="C14" s="27">
        <f>E26</f>
        <v>0</v>
      </c>
      <c r="D14" s="48"/>
      <c r="E14" s="48"/>
      <c r="F14" s="45"/>
    </row>
    <row r="15" spans="1:8">
      <c r="A15" s="8" t="s">
        <v>14</v>
      </c>
      <c r="B15" s="27">
        <f>D36+D38+D40+D42</f>
        <v>0</v>
      </c>
      <c r="C15" s="27">
        <f>E36+E38+E40+E42</f>
        <v>0</v>
      </c>
      <c r="D15" s="47" t="str">
        <f>IF(AND(B15&lt;&gt;0,B16&lt;&gt;0),IF((B15/B16)&lt;1,"áno","nie"),"nie")</f>
        <v>nie</v>
      </c>
      <c r="E15" s="47" t="str">
        <f>IF(AND(C15&lt;&gt;0,C16&lt;&gt;0),IF((C15/C16)&lt;1,"áno","nie"),"nie")</f>
        <v>nie</v>
      </c>
      <c r="F15" s="45"/>
    </row>
    <row r="16" spans="1:8">
      <c r="A16" s="8" t="s">
        <v>15</v>
      </c>
      <c r="B16" s="27">
        <f>D38</f>
        <v>0</v>
      </c>
      <c r="C16" s="27">
        <f>E38</f>
        <v>0</v>
      </c>
      <c r="D16" s="48"/>
      <c r="E16" s="48"/>
      <c r="F16" s="48"/>
    </row>
    <row r="20" spans="1:6">
      <c r="A20" s="12" t="s">
        <v>16</v>
      </c>
      <c r="D20" s="13">
        <f>B12</f>
        <v>-2</v>
      </c>
      <c r="E20" s="14">
        <f>C12</f>
        <v>-3</v>
      </c>
      <c r="F20" s="54" t="s">
        <v>7</v>
      </c>
    </row>
    <row r="21" spans="1:6" ht="14.4" thickBot="1">
      <c r="D21" s="15"/>
      <c r="E21" s="15"/>
      <c r="F21" s="55"/>
    </row>
    <row r="22" spans="1:6" ht="34.5" customHeight="1" thickBot="1">
      <c r="A22" s="50" t="s">
        <v>59</v>
      </c>
      <c r="B22" s="50"/>
      <c r="C22" s="51"/>
      <c r="D22" s="16"/>
      <c r="E22" s="17"/>
      <c r="F22" s="47" t="str">
        <f>IF(OR(D7="áno",F13="áno"),"áno","nie")</f>
        <v>nie</v>
      </c>
    </row>
    <row r="23" spans="1:6" ht="14.4" thickBot="1">
      <c r="D23" s="17"/>
      <c r="E23" s="17"/>
      <c r="F23" s="48"/>
    </row>
    <row r="24" spans="1:6" ht="34.5" customHeight="1" thickBot="1">
      <c r="A24" s="50" t="s">
        <v>60</v>
      </c>
      <c r="B24" s="50"/>
      <c r="C24" s="51"/>
      <c r="D24" s="16"/>
      <c r="E24" s="17"/>
    </row>
    <row r="25" spans="1:6" ht="14.4" thickBot="1">
      <c r="D25" s="17"/>
      <c r="E25" s="17"/>
    </row>
    <row r="26" spans="1:6" ht="14.4" thickBot="1">
      <c r="A26" s="1" t="s">
        <v>40</v>
      </c>
      <c r="D26" s="16"/>
      <c r="E26" s="16"/>
    </row>
    <row r="27" spans="1:6" ht="14.4" thickBot="1">
      <c r="D27" s="17"/>
      <c r="E27" s="17"/>
    </row>
    <row r="28" spans="1:6" ht="14.4" thickBot="1">
      <c r="A28" s="1" t="s">
        <v>39</v>
      </c>
      <c r="D28" s="16"/>
      <c r="E28" s="18"/>
    </row>
    <row r="29" spans="1:6" ht="14.4" thickBot="1">
      <c r="D29" s="17"/>
      <c r="E29" s="17"/>
    </row>
    <row r="30" spans="1:6" ht="14.4" thickBot="1">
      <c r="A30" s="1" t="s">
        <v>38</v>
      </c>
      <c r="D30" s="16"/>
      <c r="E30" s="16"/>
    </row>
    <row r="31" spans="1:6" ht="14.4" thickBot="1">
      <c r="D31" s="17"/>
      <c r="E31" s="17"/>
    </row>
    <row r="32" spans="1:6" ht="14.4" thickBot="1">
      <c r="A32" s="1" t="s">
        <v>37</v>
      </c>
      <c r="D32" s="16"/>
      <c r="E32" s="16"/>
    </row>
    <row r="33" spans="1:5" ht="14.4" thickBot="1">
      <c r="D33" s="17"/>
      <c r="E33" s="17"/>
    </row>
    <row r="34" spans="1:5" ht="14.4" thickBot="1">
      <c r="A34" s="1" t="s">
        <v>36</v>
      </c>
      <c r="D34" s="16"/>
      <c r="E34" s="16"/>
    </row>
    <row r="35" spans="1:5" ht="14.4" thickBot="1">
      <c r="D35" s="17"/>
      <c r="E35" s="17"/>
    </row>
    <row r="36" spans="1:5" ht="14.4" thickBot="1">
      <c r="A36" s="1" t="s">
        <v>44</v>
      </c>
      <c r="D36" s="16"/>
      <c r="E36" s="16"/>
    </row>
    <row r="37" spans="1:5" ht="14.4" thickBot="1">
      <c r="D37" s="17"/>
      <c r="E37" s="17"/>
    </row>
    <row r="38" spans="1:5" ht="14.4" thickBot="1">
      <c r="A38" s="1" t="s">
        <v>35</v>
      </c>
      <c r="D38" s="16"/>
      <c r="E38" s="16"/>
    </row>
    <row r="39" spans="1:5" ht="14.4" thickBot="1">
      <c r="D39" s="17"/>
      <c r="E39" s="17"/>
    </row>
    <row r="40" spans="1:5" ht="14.4" thickBot="1">
      <c r="A40" s="1" t="s">
        <v>34</v>
      </c>
      <c r="D40" s="16"/>
      <c r="E40" s="16"/>
    </row>
    <row r="41" spans="1:5" ht="14.4" thickBot="1">
      <c r="D41" s="17"/>
      <c r="E41" s="17"/>
    </row>
    <row r="42" spans="1:5" ht="14.4" thickBot="1">
      <c r="A42" s="1" t="s">
        <v>33</v>
      </c>
      <c r="D42" s="16"/>
      <c r="E42" s="16"/>
    </row>
    <row r="48" spans="1:5">
      <c r="A48" s="19"/>
      <c r="B48" s="19"/>
      <c r="C48" s="19"/>
    </row>
    <row r="49" spans="1:3">
      <c r="A49" s="19"/>
      <c r="B49" s="19"/>
      <c r="C49" s="19"/>
    </row>
    <row r="50" spans="1:3">
      <c r="A50" s="59"/>
      <c r="B50" s="59"/>
      <c r="C50" s="59"/>
    </row>
    <row r="51" spans="1:3">
      <c r="A51" s="19"/>
      <c r="B51" s="19"/>
      <c r="C51" s="19"/>
    </row>
    <row r="52" spans="1:3">
      <c r="A52" s="19"/>
      <c r="B52" s="19"/>
      <c r="C52" s="19"/>
    </row>
    <row r="53" spans="1:3">
      <c r="A53" s="19"/>
      <c r="B53" s="19"/>
      <c r="C53" s="19"/>
    </row>
    <row r="54" spans="1:3">
      <c r="A54" s="19"/>
      <c r="B54" s="19"/>
      <c r="C54" s="19"/>
    </row>
    <row r="55" spans="1:3">
      <c r="A55" s="19"/>
      <c r="B55" s="19"/>
      <c r="C55" s="19"/>
    </row>
    <row r="56" spans="1:3">
      <c r="A56" s="19"/>
      <c r="B56" s="19"/>
      <c r="C56" s="19"/>
    </row>
    <row r="57" spans="1:3">
      <c r="A57" s="19"/>
      <c r="B57" s="19"/>
      <c r="C57" s="19"/>
    </row>
    <row r="58" spans="1:3">
      <c r="A58" s="19"/>
      <c r="B58" s="19"/>
      <c r="C58" s="19"/>
    </row>
    <row r="59" spans="1:3">
      <c r="A59" s="19"/>
      <c r="B59" s="19"/>
      <c r="C59" s="19"/>
    </row>
    <row r="60" spans="1:3">
      <c r="A60" s="19"/>
      <c r="B60" s="19"/>
      <c r="C60" s="19"/>
    </row>
    <row r="61" spans="1:3">
      <c r="A61" s="19"/>
      <c r="B61" s="19"/>
      <c r="C61" s="19"/>
    </row>
    <row r="62" spans="1:3">
      <c r="A62" s="19"/>
      <c r="B62" s="19"/>
      <c r="C62" s="19"/>
    </row>
    <row r="63" spans="1:3">
      <c r="A63" s="19"/>
      <c r="B63" s="19"/>
      <c r="C63" s="19"/>
    </row>
    <row r="64" spans="1:3">
      <c r="A64" s="19"/>
      <c r="B64" s="19"/>
      <c r="C64" s="19"/>
    </row>
    <row r="65" spans="1:3">
      <c r="A65" s="19"/>
      <c r="B65" s="19"/>
      <c r="C65" s="19"/>
    </row>
    <row r="66" spans="1:3">
      <c r="A66" s="19"/>
      <c r="B66" s="19"/>
      <c r="C66" s="19"/>
    </row>
    <row r="67" spans="1:3">
      <c r="A67" s="19"/>
      <c r="B67" s="19"/>
      <c r="C67" s="19"/>
    </row>
    <row r="68" spans="1:3">
      <c r="A68" s="19"/>
      <c r="B68" s="19"/>
      <c r="C68" s="19"/>
    </row>
  </sheetData>
  <sheetProtection sheet="1" objects="1" scenarios="1" selectLockedCells="1"/>
  <protectedRanges>
    <protectedRange sqref="B1 B3 B7:C8 B13:C16" name="Rozsah1"/>
  </protectedRanges>
  <mergeCells count="17">
    <mergeCell ref="A22:C22"/>
    <mergeCell ref="F22:F23"/>
    <mergeCell ref="A24:C24"/>
    <mergeCell ref="A50:C50"/>
    <mergeCell ref="D13:D14"/>
    <mergeCell ref="E13:E14"/>
    <mergeCell ref="F13:F16"/>
    <mergeCell ref="D15:D16"/>
    <mergeCell ref="E15:E16"/>
    <mergeCell ref="F20:F21"/>
    <mergeCell ref="D11:E11"/>
    <mergeCell ref="F11:F12"/>
    <mergeCell ref="D5:E6"/>
    <mergeCell ref="F5:F6"/>
    <mergeCell ref="C7:C8"/>
    <mergeCell ref="D7:E8"/>
    <mergeCell ref="F7:F8"/>
  </mergeCells>
  <conditionalFormatting sqref="F7:F8 F13">
    <cfRule type="expression" dxfId="2" priority="2">
      <formula>$F$7="áno"</formula>
    </cfRule>
  </conditionalFormatting>
  <conditionalFormatting sqref="F22:F23">
    <cfRule type="expression" dxfId="1" priority="1">
      <formula>$F$7="áno"</formula>
    </cfRule>
  </conditionalFormatting>
  <dataValidations count="1">
    <dataValidation type="list" allowBlank="1" showInputMessage="1" showErrorMessage="1" sqref="B3">
      <formula1>$G$2:$G$3</formula1>
    </dataValidation>
  </dataValidations>
  <pageMargins left="0.70866141732283472" right="0.70866141732283472" top="0.74803149606299213" bottom="0.74803149606299213" header="0.31496062992125984" footer="0.31496062992125984"/>
  <pageSetup paperSize="9" scale="81" orientation="portrait" horizontalDpi="300" verticalDpi="300" r:id="rId1"/>
  <headerFooter>
    <oddFooter>&amp;C___________________________________
Pečiatka a podpis štatutárneho orgánu žiadateľa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0" tint="-0.499984740745262"/>
    <pageSetUpPr fitToPage="1"/>
  </sheetPr>
  <dimension ref="A1:H15"/>
  <sheetViews>
    <sheetView showGridLines="0" view="pageBreakPreview" zoomScale="130" zoomScaleNormal="100" zoomScaleSheetLayoutView="130" workbookViewId="0">
      <selection activeCell="B1" sqref="B1"/>
    </sheetView>
  </sheetViews>
  <sheetFormatPr defaultColWidth="9.109375" defaultRowHeight="13.8"/>
  <cols>
    <col min="1" max="1" width="55.6640625" style="1" customWidth="1"/>
    <col min="2" max="3" width="9.109375" style="1"/>
    <col min="4" max="4" width="13.6640625" style="1" customWidth="1"/>
    <col min="5" max="5" width="13.33203125" style="1" customWidth="1"/>
    <col min="6" max="6" width="21.44140625" style="1" bestFit="1" customWidth="1"/>
    <col min="7" max="7" width="2.109375" style="1" hidden="1" customWidth="1"/>
    <col min="8" max="8" width="2.88671875" style="1" hidden="1" customWidth="1"/>
    <col min="9" max="16384" width="9.109375" style="1"/>
  </cols>
  <sheetData>
    <row r="1" spans="1:8">
      <c r="A1" s="12" t="s">
        <v>1</v>
      </c>
      <c r="B1" s="2"/>
      <c r="G1" s="1" t="s">
        <v>41</v>
      </c>
      <c r="H1" s="1">
        <f>B1-1</f>
        <v>-1</v>
      </c>
    </row>
    <row r="2" spans="1:8">
      <c r="A2" s="12"/>
      <c r="G2" s="1" t="s">
        <v>3</v>
      </c>
    </row>
    <row r="3" spans="1:8">
      <c r="A3" s="12" t="str">
        <f>CONCATENATE(G1,H1)</f>
        <v>Existencia schválenej účtovnej závierky za rok -1</v>
      </c>
      <c r="B3" s="2"/>
      <c r="G3" s="1" t="s">
        <v>4</v>
      </c>
    </row>
    <row r="5" spans="1:8">
      <c r="A5" s="3"/>
      <c r="B5" s="4"/>
      <c r="C5" s="4"/>
      <c r="D5" s="40" t="s">
        <v>7</v>
      </c>
      <c r="E5" s="41"/>
      <c r="F5" s="38"/>
    </row>
    <row r="6" spans="1:8">
      <c r="A6" s="5" t="s">
        <v>6</v>
      </c>
      <c r="B6" s="6">
        <f>IF(B3="áno",B1-1,B1-2)</f>
        <v>-2</v>
      </c>
      <c r="C6" s="7"/>
      <c r="D6" s="42"/>
      <c r="E6" s="43"/>
      <c r="F6" s="38"/>
    </row>
    <row r="7" spans="1:8">
      <c r="A7" s="8" t="s">
        <v>10</v>
      </c>
      <c r="B7" s="9">
        <f>D13</f>
        <v>0</v>
      </c>
      <c r="C7" s="45"/>
      <c r="D7" s="46" t="str">
        <f>IF(AND(B7&lt;&gt;0,B8&lt;&gt;0),IF(AND(B7&lt;0,B8/2&lt;ABS(B7)),"áno","nie"),"nie")</f>
        <v>nie</v>
      </c>
      <c r="E7" s="41"/>
      <c r="F7" s="39"/>
    </row>
    <row r="8" spans="1:8">
      <c r="A8" s="8" t="s">
        <v>11</v>
      </c>
      <c r="B8" s="26">
        <f>D15</f>
        <v>0</v>
      </c>
      <c r="C8" s="45"/>
      <c r="D8" s="42"/>
      <c r="E8" s="43"/>
      <c r="F8" s="39"/>
    </row>
    <row r="11" spans="1:8">
      <c r="A11" s="12" t="s">
        <v>19</v>
      </c>
      <c r="D11" s="13">
        <f>B6</f>
        <v>-2</v>
      </c>
    </row>
    <row r="12" spans="1:8" ht="14.4" thickBot="1"/>
    <row r="13" spans="1:8" ht="28.2" thickBot="1">
      <c r="A13" s="28" t="s">
        <v>61</v>
      </c>
      <c r="D13" s="29"/>
    </row>
    <row r="14" spans="1:8" ht="14.4" thickBot="1">
      <c r="D14" s="17"/>
    </row>
    <row r="15" spans="1:8" ht="14.4" thickBot="1">
      <c r="A15" s="1" t="s">
        <v>42</v>
      </c>
      <c r="D15" s="29"/>
    </row>
  </sheetData>
  <sheetProtection sheet="1" objects="1" scenarios="1" selectLockedCells="1"/>
  <protectedRanges>
    <protectedRange sqref="B1 B3" name="Rozsah1"/>
    <protectedRange sqref="B7:C8" name="Rozsah1_1"/>
  </protectedRanges>
  <mergeCells count="5">
    <mergeCell ref="D5:E6"/>
    <mergeCell ref="F5:F6"/>
    <mergeCell ref="C7:C8"/>
    <mergeCell ref="D7:E8"/>
    <mergeCell ref="F7:F8"/>
  </mergeCells>
  <conditionalFormatting sqref="F7:F8">
    <cfRule type="expression" dxfId="0" priority="1">
      <formula>$F$7="áno"</formula>
    </cfRule>
  </conditionalFormatting>
  <dataValidations count="1">
    <dataValidation type="list" allowBlank="1" showInputMessage="1" showErrorMessage="1" sqref="B3">
      <formula1>$G$2:$G$3</formula1>
    </dataValidation>
  </dataValidations>
  <pageMargins left="0.70866141732283472" right="0.70866141732283472" top="0.74803149606299213" bottom="0.74803149606299213" header="0.31496062992125984" footer="0.31496062992125984"/>
  <pageSetup paperSize="9" scale="88" orientation="portrait" horizontalDpi="300" verticalDpi="300" r:id="rId1"/>
  <headerFooter>
    <oddFooter>&amp;C___________________________________
Pečiatka a podpis štatutárneho orgánu žiadateľa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7</vt:i4>
      </vt:variant>
      <vt:variant>
        <vt:lpstr>Pomenované rozsahy</vt:lpstr>
      </vt:variant>
      <vt:variant>
        <vt:i4>7</vt:i4>
      </vt:variant>
    </vt:vector>
  </HeadingPairs>
  <TitlesOfParts>
    <vt:vector size="14" baseType="lpstr">
      <vt:lpstr>Typ_ziadatela</vt:lpstr>
      <vt:lpstr>podvojne_uctovnictvo_as,sro,sp</vt:lpstr>
      <vt:lpstr>podvojne_uctovnictvo_vos,ks,živ</vt:lpstr>
      <vt:lpstr>jednoduche_uctovnictvo</vt:lpstr>
      <vt:lpstr>pausalne_vydavky</vt:lpstr>
      <vt:lpstr>neziskove_UJ_podvojne</vt:lpstr>
      <vt:lpstr>neziskove_UJ_jednoduche</vt:lpstr>
      <vt:lpstr>jednoduche_uctovnictvo!Oblasť_tlače</vt:lpstr>
      <vt:lpstr>neziskove_UJ_jednoduche!Oblasť_tlače</vt:lpstr>
      <vt:lpstr>neziskove_UJ_podvojne!Oblasť_tlače</vt:lpstr>
      <vt:lpstr>pausalne_vydavky!Oblasť_tlače</vt:lpstr>
      <vt:lpstr>'podvojne_uctovnictvo_as,sro,sp'!Oblasť_tlače</vt:lpstr>
      <vt:lpstr>'podvojne_uctovnictvo_vos,ks,živ'!Oblasť_tlače</vt:lpstr>
      <vt:lpstr>Typ_ziadatela!Oblasť_tlače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2016-05-05T12:20:03Z</cp:lastPrinted>
  <dcterms:created xsi:type="dcterms:W3CDTF">2011-01-31T11:23:50Z</dcterms:created>
  <dcterms:modified xsi:type="dcterms:W3CDTF">2017-03-30T09:53:46Z</dcterms:modified>
</cp:coreProperties>
</file>